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Jagoda Leśniewska\Desktop\"/>
    </mc:Choice>
  </mc:AlternateContent>
  <xr:revisionPtr revIDLastSave="0" documentId="8_{286009A6-ED03-441E-AA5C-BE9A1C924EE7}" xr6:coauthVersionLast="47" xr6:coauthVersionMax="47" xr10:uidLastSave="{00000000-0000-0000-0000-000000000000}"/>
  <bookViews>
    <workbookView xWindow="-120" yWindow="-120" windowWidth="29040" windowHeight="15840" firstSheet="13" activeTab="16" xr2:uid="{00000000-000D-0000-FFFF-FFFF00000000}"/>
  </bookViews>
  <sheets>
    <sheet name="Wyniki dz. 100m" sheetId="30" r:id="rId1"/>
    <sheet name="Kat. dz. do lat 6" sheetId="29" r:id="rId2"/>
    <sheet name="Wyniki ch. 100m" sheetId="32" r:id="rId3"/>
    <sheet name="Kat. ch. do lat 6" sheetId="31" r:id="rId4"/>
    <sheet name="Wyniki dz. 400m" sheetId="23" r:id="rId5"/>
    <sheet name="Kat. dz. 7-9 lat, 400" sheetId="21" r:id="rId6"/>
    <sheet name="Wyniki ch. 400m" sheetId="24" r:id="rId7"/>
    <sheet name="Kat. ch. 7-9 lat, 400" sheetId="22" r:id="rId8"/>
    <sheet name="Wyniki dz. 800m" sheetId="25" r:id="rId9"/>
    <sheet name="Kat. dz. 10-12 lat, 800" sheetId="15" r:id="rId10"/>
    <sheet name="Wyniki ch. 800m" sheetId="26" r:id="rId11"/>
    <sheet name="Kat. ch. 10-12 lat, 800" sheetId="16" r:id="rId12"/>
    <sheet name="Wyniki dz. 1400m" sheetId="27" r:id="rId13"/>
    <sheet name="Kat. dz. 13-15 lat, 1400" sheetId="17" r:id="rId14"/>
    <sheet name="Wyniki ch. 1400m" sheetId="28" r:id="rId15"/>
    <sheet name="Kat. ch. 13-15 lat, 1400" sheetId="18" r:id="rId16"/>
    <sheet name="Drużynowa Szkoły" sheetId="19" r:id="rId17"/>
  </sheets>
  <definedNames>
    <definedName name="_xlnm._FilterDatabase" localSheetId="11" hidden="1">'Kat. ch. 10-12 lat, 800'!$A$3:$M$7</definedName>
    <definedName name="_xlnm._FilterDatabase" localSheetId="7" hidden="1">'Kat. ch. 7-9 lat, 400'!$A$2:$M$8</definedName>
    <definedName name="_xlnm._FilterDatabase" localSheetId="9" hidden="1">'Kat. dz. 10-12 lat, 800'!$A$3:$M$5</definedName>
    <definedName name="_xlnm._FilterDatabase" localSheetId="13" hidden="1">'Kat. dz. 13-15 lat, 1400'!$A$3:$M$4</definedName>
    <definedName name="_xlnm._FilterDatabase" localSheetId="5" hidden="1">'Kat. dz. 7-9 lat, 400'!$A$3:$N$11</definedName>
    <definedName name="_xlnm._FilterDatabase" localSheetId="14" hidden="1">'Wyniki ch. 1400m'!$A$4:$F$4</definedName>
    <definedName name="_xlnm._FilterDatabase" localSheetId="8" hidden="1">'Wyniki dz. 800m'!#REF!</definedName>
    <definedName name="Excel_BuiltIn__FilterDatabase_1">#REF!</definedName>
    <definedName name="Excel_BuiltIn__FilterDatabase_12">#REF!</definedName>
    <definedName name="Excel_BuiltIn__FilterDatabase_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22" l="1"/>
  <c r="F38" i="22"/>
  <c r="M18" i="21"/>
  <c r="M19" i="21"/>
  <c r="F18" i="21"/>
  <c r="F19" i="21"/>
  <c r="M14" i="31"/>
  <c r="M34" i="31"/>
  <c r="F14" i="31"/>
  <c r="F34" i="31"/>
  <c r="M17" i="15"/>
  <c r="F17" i="15"/>
  <c r="M8" i="22"/>
  <c r="M15" i="22"/>
  <c r="M17" i="22"/>
  <c r="M23" i="22"/>
  <c r="M35" i="22"/>
  <c r="M36" i="22"/>
  <c r="M37" i="22"/>
  <c r="M28" i="22"/>
  <c r="F8" i="22"/>
  <c r="F15" i="22"/>
  <c r="F17" i="22"/>
  <c r="F23" i="22"/>
  <c r="F35" i="22"/>
  <c r="F36" i="22"/>
  <c r="F37" i="22"/>
  <c r="F28" i="22"/>
  <c r="M21" i="21"/>
  <c r="F21" i="21"/>
  <c r="M7" i="31"/>
  <c r="M17" i="31"/>
  <c r="M27" i="31"/>
  <c r="M28" i="31"/>
  <c r="F7" i="31"/>
  <c r="F17" i="31"/>
  <c r="F27" i="31"/>
  <c r="F28" i="31"/>
  <c r="M12" i="29"/>
  <c r="M14" i="29"/>
  <c r="F12" i="29"/>
  <c r="F14" i="29"/>
  <c r="M23" i="21"/>
  <c r="F23" i="21"/>
  <c r="M5" i="18"/>
  <c r="M4" i="18"/>
  <c r="F5" i="18"/>
  <c r="F4" i="18"/>
  <c r="M5" i="16"/>
  <c r="M8" i="16"/>
  <c r="M10" i="16"/>
  <c r="M11" i="16"/>
  <c r="F5" i="16"/>
  <c r="F8" i="16"/>
  <c r="F10" i="16"/>
  <c r="F11" i="16"/>
  <c r="M5" i="15"/>
  <c r="M7" i="15"/>
  <c r="M11" i="15"/>
  <c r="M13" i="15"/>
  <c r="M15" i="15"/>
  <c r="M16" i="15"/>
  <c r="M20" i="15"/>
  <c r="F20" i="15"/>
  <c r="F5" i="15"/>
  <c r="F7" i="15"/>
  <c r="F11" i="15"/>
  <c r="F13" i="15"/>
  <c r="F15" i="15"/>
  <c r="F16" i="15"/>
  <c r="M3" i="22"/>
  <c r="M12" i="22"/>
  <c r="M14" i="22"/>
  <c r="M9" i="22"/>
  <c r="M21" i="22"/>
  <c r="M25" i="22"/>
  <c r="M26" i="22"/>
  <c r="M19" i="22"/>
  <c r="M32" i="22"/>
  <c r="M33" i="22"/>
  <c r="M27" i="22"/>
  <c r="M34" i="22"/>
  <c r="F3" i="22"/>
  <c r="F12" i="22"/>
  <c r="F14" i="22"/>
  <c r="F9" i="22"/>
  <c r="F21" i="22"/>
  <c r="F25" i="22"/>
  <c r="F26" i="22"/>
  <c r="F19" i="22"/>
  <c r="F32" i="22"/>
  <c r="F33" i="22"/>
  <c r="F27" i="22"/>
  <c r="F34" i="22"/>
  <c r="M20" i="21"/>
  <c r="M16" i="21"/>
  <c r="M22" i="21"/>
  <c r="F20" i="21"/>
  <c r="F16" i="21"/>
  <c r="F22" i="21"/>
  <c r="M9" i="31"/>
  <c r="M8" i="31"/>
  <c r="M11" i="31"/>
  <c r="M10" i="31"/>
  <c r="M23" i="31"/>
  <c r="M19" i="31"/>
  <c r="M22" i="31"/>
  <c r="M30" i="31"/>
  <c r="M31" i="31"/>
  <c r="M24" i="31"/>
  <c r="M32" i="31"/>
  <c r="M33" i="31"/>
  <c r="M25" i="31"/>
  <c r="M26" i="31"/>
  <c r="F9" i="31"/>
  <c r="F8" i="31"/>
  <c r="F11" i="31"/>
  <c r="F10" i="31"/>
  <c r="F23" i="31"/>
  <c r="F19" i="31"/>
  <c r="F22" i="31"/>
  <c r="F30" i="31"/>
  <c r="F31" i="31"/>
  <c r="F24" i="31"/>
  <c r="F32" i="31"/>
  <c r="F33" i="31"/>
  <c r="F25" i="31"/>
  <c r="F26" i="31"/>
  <c r="M9" i="29"/>
  <c r="M10" i="29"/>
  <c r="M11" i="29"/>
  <c r="M13" i="29"/>
  <c r="F9" i="29"/>
  <c r="F10" i="29"/>
  <c r="F11" i="29"/>
  <c r="F13" i="29"/>
  <c r="F6" i="16"/>
  <c r="F7" i="16"/>
  <c r="F9" i="16"/>
  <c r="M6" i="16"/>
  <c r="M7" i="16"/>
  <c r="M9" i="16"/>
  <c r="M4" i="16"/>
  <c r="F4" i="16"/>
  <c r="M6" i="15"/>
  <c r="M9" i="15"/>
  <c r="M8" i="15"/>
  <c r="M14" i="15"/>
  <c r="M12" i="15"/>
  <c r="M10" i="15"/>
  <c r="M18" i="15"/>
  <c r="M19" i="15"/>
  <c r="M4" i="15"/>
  <c r="F6" i="15"/>
  <c r="F9" i="15"/>
  <c r="F8" i="15"/>
  <c r="F14" i="15"/>
  <c r="F12" i="15"/>
  <c r="F10" i="15"/>
  <c r="F18" i="15"/>
  <c r="F19" i="15"/>
  <c r="F4" i="15"/>
  <c r="M5" i="22"/>
  <c r="M6" i="22"/>
  <c r="M7" i="22"/>
  <c r="M10" i="22"/>
  <c r="M13" i="22"/>
  <c r="M16" i="22"/>
  <c r="M11" i="22"/>
  <c r="M20" i="22"/>
  <c r="M22" i="22"/>
  <c r="M18" i="22"/>
  <c r="M24" i="22"/>
  <c r="M29" i="22"/>
  <c r="M30" i="22"/>
  <c r="M31" i="22"/>
  <c r="M4" i="22"/>
  <c r="F5" i="22"/>
  <c r="F6" i="22"/>
  <c r="F7" i="22"/>
  <c r="F10" i="22"/>
  <c r="F13" i="22"/>
  <c r="F16" i="22"/>
  <c r="F11" i="22"/>
  <c r="F20" i="22"/>
  <c r="F22" i="22"/>
  <c r="F18" i="22"/>
  <c r="F24" i="22"/>
  <c r="F29" i="22"/>
  <c r="F30" i="22"/>
  <c r="F31" i="22"/>
  <c r="F4" i="22"/>
  <c r="M14" i="21"/>
  <c r="M5" i="21"/>
  <c r="M6" i="21"/>
  <c r="M8" i="21"/>
  <c r="M7" i="21"/>
  <c r="M15" i="21"/>
  <c r="M11" i="21"/>
  <c r="M12" i="21"/>
  <c r="M10" i="21"/>
  <c r="M13" i="21"/>
  <c r="M9" i="21"/>
  <c r="M17" i="21"/>
  <c r="M4" i="21"/>
  <c r="F5" i="21"/>
  <c r="F6" i="21"/>
  <c r="F8" i="21"/>
  <c r="F7" i="21"/>
  <c r="F15" i="21"/>
  <c r="F11" i="21"/>
  <c r="F12" i="21"/>
  <c r="F10" i="21"/>
  <c r="F13" i="21"/>
  <c r="F9" i="21"/>
  <c r="F17" i="21"/>
  <c r="F14" i="21"/>
  <c r="F4" i="21"/>
  <c r="M6" i="31"/>
  <c r="M15" i="31"/>
  <c r="M12" i="31"/>
  <c r="M5" i="31"/>
  <c r="M13" i="31"/>
  <c r="M16" i="31"/>
  <c r="M18" i="31"/>
  <c r="M21" i="31"/>
  <c r="M20" i="31"/>
  <c r="M29" i="31"/>
  <c r="M4" i="31"/>
  <c r="F6" i="31"/>
  <c r="F15" i="31"/>
  <c r="F12" i="31"/>
  <c r="F5" i="31"/>
  <c r="F13" i="31"/>
  <c r="F16" i="31"/>
  <c r="F18" i="31"/>
  <c r="F21" i="31"/>
  <c r="F20" i="31"/>
  <c r="F29" i="31"/>
  <c r="F4" i="31"/>
  <c r="F5" i="29"/>
  <c r="F7" i="29"/>
  <c r="F6" i="29"/>
  <c r="F8" i="29"/>
  <c r="F4" i="29"/>
  <c r="M5" i="29"/>
  <c r="M7" i="29"/>
  <c r="M6" i="29"/>
  <c r="M8" i="29"/>
  <c r="M4" i="29"/>
  <c r="J9" i="19" l="1"/>
  <c r="C9" i="19"/>
  <c r="J8" i="19" l="1"/>
  <c r="C8" i="19"/>
  <c r="J5" i="19"/>
  <c r="C5" i="19"/>
  <c r="J7" i="19"/>
  <c r="C7" i="19"/>
  <c r="J6" i="19"/>
  <c r="C6" i="19"/>
</calcChain>
</file>

<file path=xl/sharedStrings.xml><?xml version="1.0" encoding="utf-8"?>
<sst xmlns="http://schemas.openxmlformats.org/spreadsheetml/2006/main" count="697" uniqueCount="219">
  <si>
    <t>Miejsce</t>
  </si>
  <si>
    <t>Imię</t>
  </si>
  <si>
    <t>Nazwisko</t>
  </si>
  <si>
    <t>Rok ur.</t>
  </si>
  <si>
    <t>Ilość biegów</t>
  </si>
  <si>
    <t>I edycja</t>
  </si>
  <si>
    <t>II edycja</t>
  </si>
  <si>
    <t>III edycja</t>
  </si>
  <si>
    <t>IV edycja</t>
  </si>
  <si>
    <t>V edycja</t>
  </si>
  <si>
    <t>VI edycja</t>
  </si>
  <si>
    <t>SUMA</t>
  </si>
  <si>
    <t xml:space="preserve">Szkoła </t>
  </si>
  <si>
    <t>Szkoła, klub</t>
  </si>
  <si>
    <t>Wiktoria</t>
  </si>
  <si>
    <t>Zuzanna</t>
  </si>
  <si>
    <t>Po odjęciu</t>
  </si>
  <si>
    <t>Punkty</t>
  </si>
  <si>
    <t>Amelia</t>
  </si>
  <si>
    <t>Kategoria Dziewcząt do lat 6, 100 metrów</t>
  </si>
  <si>
    <t>Kategoria Chłopców do lat 6, 100 metrów</t>
  </si>
  <si>
    <t>Kategoria Dziewcząt 7-9 lat, 400 metrów</t>
  </si>
  <si>
    <t>Kategoria chłopców 7-9 lat, 400 metrów</t>
  </si>
  <si>
    <t>Kategoria chłopców 10-12 lat, 800 metrów</t>
  </si>
  <si>
    <t>Kategoria dziewcząt 13-15 lat, 1400 metrów</t>
  </si>
  <si>
    <t>Kategoria chłopców 13-15 lat, 1400 metrów</t>
  </si>
  <si>
    <t>Kategoria Dziewcząt 10-12 lat, 800 metrów</t>
  </si>
  <si>
    <t>Łubianka</t>
  </si>
  <si>
    <t>Pigża</t>
  </si>
  <si>
    <t>Wybcz</t>
  </si>
  <si>
    <t>Kategoria drużynowa - Szkoły</t>
  </si>
  <si>
    <t>Warszewice</t>
  </si>
  <si>
    <t>Brąchnowo</t>
  </si>
  <si>
    <t>Bocian</t>
  </si>
  <si>
    <t>L.p.</t>
  </si>
  <si>
    <t>Baprowska</t>
  </si>
  <si>
    <t>Leon</t>
  </si>
  <si>
    <t>Zakrzewski</t>
  </si>
  <si>
    <t>brak</t>
  </si>
  <si>
    <t xml:space="preserve">Zofia </t>
  </si>
  <si>
    <t>Stanisławska</t>
  </si>
  <si>
    <t>Barbara</t>
  </si>
  <si>
    <t>Fojt</t>
  </si>
  <si>
    <t>Urszula</t>
  </si>
  <si>
    <t>Strembska</t>
  </si>
  <si>
    <t>Agata</t>
  </si>
  <si>
    <t>Sowa</t>
  </si>
  <si>
    <t xml:space="preserve">Marianna </t>
  </si>
  <si>
    <t>Czupich</t>
  </si>
  <si>
    <t>Pyś</t>
  </si>
  <si>
    <t>Alan</t>
  </si>
  <si>
    <t>Kulczak</t>
  </si>
  <si>
    <t xml:space="preserve">Dominik </t>
  </si>
  <si>
    <t>Frątczak</t>
  </si>
  <si>
    <t>Ignacy</t>
  </si>
  <si>
    <t>Ziółkowski</t>
  </si>
  <si>
    <t>Marcel</t>
  </si>
  <si>
    <t>Piątkowski</t>
  </si>
  <si>
    <t>Bartosz</t>
  </si>
  <si>
    <t>Kuczawski</t>
  </si>
  <si>
    <t>Wojciech</t>
  </si>
  <si>
    <t>Grabowski</t>
  </si>
  <si>
    <t>Nikodem</t>
  </si>
  <si>
    <t>Działek</t>
  </si>
  <si>
    <t>Florian</t>
  </si>
  <si>
    <t xml:space="preserve">Artur </t>
  </si>
  <si>
    <t>Zieliński</t>
  </si>
  <si>
    <t>Oliwia</t>
  </si>
  <si>
    <t>Skórska</t>
  </si>
  <si>
    <t>Magdalena</t>
  </si>
  <si>
    <t>Walicka</t>
  </si>
  <si>
    <t>Kornelia</t>
  </si>
  <si>
    <t>Piątkowska</t>
  </si>
  <si>
    <t xml:space="preserve">Zuzanna </t>
  </si>
  <si>
    <t xml:space="preserve">Janina </t>
  </si>
  <si>
    <t>Michalina</t>
  </si>
  <si>
    <t>Kuczawska</t>
  </si>
  <si>
    <t>Lena</t>
  </si>
  <si>
    <t>Gonet</t>
  </si>
  <si>
    <t>Maja</t>
  </si>
  <si>
    <t>Sellner</t>
  </si>
  <si>
    <t>Antonina</t>
  </si>
  <si>
    <t>Niemiec</t>
  </si>
  <si>
    <t>Zimmer</t>
  </si>
  <si>
    <t>Szymon</t>
  </si>
  <si>
    <t>Lewandowski</t>
  </si>
  <si>
    <t>Stanisław</t>
  </si>
  <si>
    <t>Kończalski</t>
  </si>
  <si>
    <t>Mateusz</t>
  </si>
  <si>
    <t>Bałos</t>
  </si>
  <si>
    <t>Szewczyk</t>
  </si>
  <si>
    <t>Miłosz</t>
  </si>
  <si>
    <t>Tyburski</t>
  </si>
  <si>
    <t>Tymoteusz</t>
  </si>
  <si>
    <t>Kuba</t>
  </si>
  <si>
    <t>Napora</t>
  </si>
  <si>
    <t xml:space="preserve">Łubianka </t>
  </si>
  <si>
    <t>Tymon</t>
  </si>
  <si>
    <t>Leszczyński</t>
  </si>
  <si>
    <t>Franciszek</t>
  </si>
  <si>
    <t>Aleksandrar</t>
  </si>
  <si>
    <t>Tyszkowkski</t>
  </si>
  <si>
    <t xml:space="preserve">Bruno </t>
  </si>
  <si>
    <t>Borys</t>
  </si>
  <si>
    <t>Dominik</t>
  </si>
  <si>
    <t>Jankowski</t>
  </si>
  <si>
    <t>Weronika</t>
  </si>
  <si>
    <t>Zofia</t>
  </si>
  <si>
    <t>Leszczyńska</t>
  </si>
  <si>
    <t>Gabriela</t>
  </si>
  <si>
    <t>Klara</t>
  </si>
  <si>
    <t>Maria</t>
  </si>
  <si>
    <t>Król</t>
  </si>
  <si>
    <t>Gracjan</t>
  </si>
  <si>
    <t>Kazaniecki</t>
  </si>
  <si>
    <t>Aleksander</t>
  </si>
  <si>
    <t>* suma maksymalnie pięciu najlepszych wyników</t>
  </si>
  <si>
    <t>Tutak</t>
  </si>
  <si>
    <t>Wilgalska</t>
  </si>
  <si>
    <t xml:space="preserve">Julia </t>
  </si>
  <si>
    <t>Lewandowska</t>
  </si>
  <si>
    <t>Zwolan</t>
  </si>
  <si>
    <t xml:space="preserve">Magdalena </t>
  </si>
  <si>
    <t>Wyszomirska</t>
  </si>
  <si>
    <t>Alek</t>
  </si>
  <si>
    <t>Kowalski</t>
  </si>
  <si>
    <t>Świerczynki</t>
  </si>
  <si>
    <t xml:space="preserve">Marcel </t>
  </si>
  <si>
    <t>Jakub</t>
  </si>
  <si>
    <t>Kucharski</t>
  </si>
  <si>
    <t xml:space="preserve">Ignacy </t>
  </si>
  <si>
    <t>Kędziera</t>
  </si>
  <si>
    <t>Wojtek</t>
  </si>
  <si>
    <t>Milan</t>
  </si>
  <si>
    <t>Buzanowski</t>
  </si>
  <si>
    <t>Albert</t>
  </si>
  <si>
    <t>Ksawier</t>
  </si>
  <si>
    <t>Ulewicz</t>
  </si>
  <si>
    <t xml:space="preserve">Pigża </t>
  </si>
  <si>
    <t>Antoni</t>
  </si>
  <si>
    <t>Wiśniewski</t>
  </si>
  <si>
    <t>Kroskowski</t>
  </si>
  <si>
    <t xml:space="preserve">Kacper </t>
  </si>
  <si>
    <t>Wyszomirski</t>
  </si>
  <si>
    <t>Jan</t>
  </si>
  <si>
    <t>Łątkowski</t>
  </si>
  <si>
    <t>Julian</t>
  </si>
  <si>
    <t>Tyszkowski</t>
  </si>
  <si>
    <t>Nina</t>
  </si>
  <si>
    <t>Letkiewicz</t>
  </si>
  <si>
    <t>Noworacka</t>
  </si>
  <si>
    <t>Alicja</t>
  </si>
  <si>
    <t>Machomet</t>
  </si>
  <si>
    <t>Oliwier</t>
  </si>
  <si>
    <t>Oskar</t>
  </si>
  <si>
    <t>Marszałkowski</t>
  </si>
  <si>
    <t>Banach</t>
  </si>
  <si>
    <t>Piotr</t>
  </si>
  <si>
    <t>Cisoń</t>
  </si>
  <si>
    <t>Buliński</t>
  </si>
  <si>
    <t>Krystian</t>
  </si>
  <si>
    <t>Sikorski</t>
  </si>
  <si>
    <t>Paradowski</t>
  </si>
  <si>
    <t>Zalewski</t>
  </si>
  <si>
    <t>Glaszka</t>
  </si>
  <si>
    <t>Buzanowska</t>
  </si>
  <si>
    <t>Wirowska</t>
  </si>
  <si>
    <t>Emilia</t>
  </si>
  <si>
    <t>Skrobiszewska</t>
  </si>
  <si>
    <t>Kuk</t>
  </si>
  <si>
    <t>Kacper</t>
  </si>
  <si>
    <t>Kasprowicz</t>
  </si>
  <si>
    <t>Noworacki</t>
  </si>
  <si>
    <t>Witkowski</t>
  </si>
  <si>
    <t>Szymeczko</t>
  </si>
  <si>
    <t>DS.</t>
  </si>
  <si>
    <t>DS. - nie ukończył biegu</t>
  </si>
  <si>
    <t>Adam</t>
  </si>
  <si>
    <t>Matłosz</t>
  </si>
  <si>
    <t>Paweł</t>
  </si>
  <si>
    <t>Owczarek</t>
  </si>
  <si>
    <t xml:space="preserve">Lena </t>
  </si>
  <si>
    <t>Wyniki dziewcząt 13-15 lat, 1400 metrów, III edycja - MARZEC</t>
  </si>
  <si>
    <t>Wyniki chłopców 13-15 lat, III - edycja - MARZEC</t>
  </si>
  <si>
    <t>Kudlińska</t>
  </si>
  <si>
    <t>Majchrzak</t>
  </si>
  <si>
    <t>Mikołaj</t>
  </si>
  <si>
    <t>Płocharski</t>
  </si>
  <si>
    <t xml:space="preserve"> </t>
  </si>
  <si>
    <t>Kowalska</t>
  </si>
  <si>
    <t>Pela</t>
  </si>
  <si>
    <t>Eryk</t>
  </si>
  <si>
    <t>Buwaj</t>
  </si>
  <si>
    <t>Kaczorowski</t>
  </si>
  <si>
    <t>Koniuszko</t>
  </si>
  <si>
    <t>Dymowski</t>
  </si>
  <si>
    <t>Łubanka</t>
  </si>
  <si>
    <t>Marcin</t>
  </si>
  <si>
    <t xml:space="preserve">Leon </t>
  </si>
  <si>
    <t>Janina</t>
  </si>
  <si>
    <t>Dymowska</t>
  </si>
  <si>
    <t>Arta</t>
  </si>
  <si>
    <t>Wyniki Dziewcząt do lat 6, 100 metrów, IV edycja - KWIECIEŃ</t>
  </si>
  <si>
    <t xml:space="preserve">Alek </t>
  </si>
  <si>
    <t xml:space="preserve">Michał </t>
  </si>
  <si>
    <t>Kalwaga</t>
  </si>
  <si>
    <t xml:space="preserve">Alan </t>
  </si>
  <si>
    <t>Wyniki Chłopców do lat 6, 100 metrów, IV edycja - KWIECIEŃ</t>
  </si>
  <si>
    <t xml:space="preserve">Amelia </t>
  </si>
  <si>
    <t>Nalazek</t>
  </si>
  <si>
    <t>Wyniki Dziewcząt 7-9 lat, 400 metrów, IV edycja - KWIECIEŃ</t>
  </si>
  <si>
    <t>Jóźwiak</t>
  </si>
  <si>
    <t>Wyniki Chłopców 7-9 lat, 400 metrów, IV edycja - KWIECIEŃ</t>
  </si>
  <si>
    <t>Michał</t>
  </si>
  <si>
    <t>Toruń</t>
  </si>
  <si>
    <t>Frontczak</t>
  </si>
  <si>
    <t>Wyniki Dziewcząt 10-12 lat, 800 metrów, IV edycja - KWIECIEŃ</t>
  </si>
  <si>
    <t>Kaczorowska</t>
  </si>
  <si>
    <t>Wyniki chłopców 10-12 lat, 800 metrów, IV edycja - KWIECIEŃ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</si>
</sst>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Border="0"/>
    <xf numFmtId="0" fontId="4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vertical="center"/>
    </xf>
    <xf numFmtId="0" fontId="2" fillId="0" borderId="5" xfId="0" applyFont="1" applyBorder="1"/>
    <xf numFmtId="0" fontId="3" fillId="0" borderId="3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textRotation="90"/>
    </xf>
    <xf numFmtId="0" fontId="1" fillId="3" borderId="6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right"/>
    </xf>
    <xf numFmtId="0" fontId="5" fillId="3" borderId="3" xfId="0" applyFont="1" applyFill="1" applyBorder="1"/>
    <xf numFmtId="0" fontId="1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right"/>
    </xf>
    <xf numFmtId="0" fontId="1" fillId="3" borderId="1" xfId="0" applyFont="1" applyFill="1" applyBorder="1"/>
    <xf numFmtId="0" fontId="7" fillId="0" borderId="9" xfId="0" applyFont="1" applyBorder="1"/>
    <xf numFmtId="0" fontId="2" fillId="3" borderId="3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2" fillId="0" borderId="3" xfId="2" applyFont="1" applyBorder="1"/>
    <xf numFmtId="0" fontId="2" fillId="3" borderId="5" xfId="0" applyFont="1" applyFill="1" applyBorder="1" applyAlignment="1">
      <alignment horizontal="left"/>
    </xf>
    <xf numFmtId="0" fontId="5" fillId="3" borderId="5" xfId="0" applyFont="1" applyFill="1" applyBorder="1"/>
    <xf numFmtId="0" fontId="5" fillId="0" borderId="0" xfId="0" applyFont="1"/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3" fillId="3" borderId="0" xfId="0" applyFont="1" applyFill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3" borderId="0" xfId="0" applyFont="1" applyFill="1" applyAlignment="1">
      <alignment horizontal="left"/>
    </xf>
    <xf numFmtId="0" fontId="1" fillId="3" borderId="2" xfId="0" applyFont="1" applyFill="1" applyBorder="1"/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1" fillId="0" borderId="0" xfId="0" applyFont="1"/>
    <xf numFmtId="0" fontId="1" fillId="2" borderId="0" xfId="0" applyFont="1" applyFill="1" applyAlignment="1">
      <alignment horizontal="left"/>
    </xf>
    <xf numFmtId="0" fontId="1" fillId="3" borderId="3" xfId="0" applyFont="1" applyFill="1" applyBorder="1"/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5" xfId="0" applyFont="1" applyBorder="1" applyAlignment="1">
      <alignment horizontal="center" vertical="center" textRotation="90"/>
    </xf>
    <xf numFmtId="0" fontId="5" fillId="3" borderId="5" xfId="0" applyFont="1" applyFill="1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0" xfId="0" applyFont="1"/>
    <xf numFmtId="0" fontId="9" fillId="0" borderId="3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3">
    <cellStyle name="Normalny" xfId="0" builtinId="0"/>
    <cellStyle name="Normalny 2" xfId="2" xr:uid="{00000000-0005-0000-0000-000001000000}"/>
    <cellStyle name="Styl 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8"/>
  <sheetViews>
    <sheetView workbookViewId="0">
      <selection activeCell="D24" sqref="D24"/>
    </sheetView>
  </sheetViews>
  <sheetFormatPr defaultColWidth="9.140625" defaultRowHeight="11.25" x14ac:dyDescent="0.2"/>
  <cols>
    <col min="1" max="1" width="4.140625" style="9" customWidth="1"/>
    <col min="2" max="2" width="11.5703125" style="9" customWidth="1"/>
    <col min="3" max="3" width="16" style="9" customWidth="1"/>
    <col min="4" max="4" width="14.5703125" style="9" customWidth="1"/>
    <col min="5" max="5" width="10.140625" style="9" customWidth="1"/>
    <col min="6" max="11" width="9.140625" style="9"/>
    <col min="12" max="12" width="9.140625" style="9" customWidth="1"/>
    <col min="13" max="16384" width="9.140625" style="9"/>
  </cols>
  <sheetData>
    <row r="2" spans="1:6" ht="15" x14ac:dyDescent="0.25">
      <c r="A2" s="32" t="s">
        <v>202</v>
      </c>
      <c r="B2" s="32"/>
      <c r="C2" s="32"/>
      <c r="D2" s="32"/>
      <c r="E2" s="32"/>
      <c r="F2" s="32"/>
    </row>
    <row r="4" spans="1:6" ht="33.75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6" x14ac:dyDescent="0.2">
      <c r="A5" s="6">
        <v>1</v>
      </c>
      <c r="B5" s="6" t="s">
        <v>107</v>
      </c>
      <c r="C5" s="6" t="s">
        <v>40</v>
      </c>
      <c r="D5" s="6" t="s">
        <v>32</v>
      </c>
      <c r="E5" s="55">
        <v>2016</v>
      </c>
      <c r="F5" s="59">
        <v>7</v>
      </c>
    </row>
    <row r="6" spans="1:6" x14ac:dyDescent="0.2">
      <c r="A6" s="40">
        <v>2</v>
      </c>
      <c r="B6" s="6" t="s">
        <v>45</v>
      </c>
      <c r="C6" s="6" t="s">
        <v>46</v>
      </c>
      <c r="D6" s="6" t="s">
        <v>32</v>
      </c>
      <c r="E6" s="55">
        <v>2017</v>
      </c>
      <c r="F6" s="59">
        <v>5</v>
      </c>
    </row>
    <row r="7" spans="1:6" x14ac:dyDescent="0.2">
      <c r="A7" s="6">
        <v>3</v>
      </c>
      <c r="B7" s="40" t="s">
        <v>41</v>
      </c>
      <c r="C7" s="40" t="s">
        <v>42</v>
      </c>
      <c r="D7" s="40"/>
      <c r="E7" s="58">
        <v>2016</v>
      </c>
      <c r="F7" s="56">
        <v>3</v>
      </c>
    </row>
    <row r="8" spans="1:6" x14ac:dyDescent="0.2">
      <c r="A8" s="6">
        <v>4</v>
      </c>
      <c r="B8" s="6" t="s">
        <v>119</v>
      </c>
      <c r="C8" s="6" t="s">
        <v>120</v>
      </c>
      <c r="D8" s="6"/>
      <c r="E8" s="55">
        <v>2017</v>
      </c>
      <c r="F8" s="56">
        <v>1</v>
      </c>
    </row>
  </sheetData>
  <sortState xmlns:xlrd2="http://schemas.microsoft.com/office/spreadsheetml/2017/richdata2" ref="A5:G10">
    <sortCondition ref="F5:F10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N20"/>
  <sheetViews>
    <sheetView zoomScaleNormal="100" workbookViewId="0">
      <selection activeCell="Q23" sqref="Q23"/>
    </sheetView>
  </sheetViews>
  <sheetFormatPr defaultColWidth="9.140625" defaultRowHeight="11.25" x14ac:dyDescent="0.2"/>
  <cols>
    <col min="1" max="1" width="3.5703125" style="8" customWidth="1"/>
    <col min="2" max="2" width="11" style="9" customWidth="1"/>
    <col min="3" max="3" width="14.28515625" style="9" customWidth="1"/>
    <col min="4" max="4" width="17.28515625" style="9" customWidth="1"/>
    <col min="5" max="5" width="4.85546875" style="8" customWidth="1"/>
    <col min="6" max="6" width="4" style="9" customWidth="1"/>
    <col min="7" max="8" width="4.28515625" style="9" customWidth="1"/>
    <col min="9" max="10" width="4.42578125" style="9" customWidth="1"/>
    <col min="11" max="11" width="4.7109375" style="9" customWidth="1"/>
    <col min="12" max="12" width="4.5703125" style="9" customWidth="1"/>
    <col min="13" max="16384" width="9.140625" style="9"/>
  </cols>
  <sheetData>
    <row r="2" spans="1:14" ht="15.75" x14ac:dyDescent="0.25">
      <c r="B2" s="95" t="s">
        <v>26</v>
      </c>
      <c r="C2" s="95"/>
      <c r="D2" s="95"/>
      <c r="E2" s="95"/>
      <c r="F2" s="95"/>
      <c r="G2" s="95"/>
      <c r="H2" s="95"/>
    </row>
    <row r="3" spans="1:14" ht="51" x14ac:dyDescent="0.2">
      <c r="A3" s="1" t="s">
        <v>0</v>
      </c>
      <c r="B3" s="20" t="s">
        <v>1</v>
      </c>
      <c r="C3" s="20" t="s">
        <v>2</v>
      </c>
      <c r="D3" s="20" t="s">
        <v>13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3" t="s">
        <v>11</v>
      </c>
      <c r="N3" s="16" t="s">
        <v>16</v>
      </c>
    </row>
    <row r="4" spans="1:14" x14ac:dyDescent="0.2">
      <c r="A4" s="6">
        <v>1</v>
      </c>
      <c r="B4" s="7" t="s">
        <v>111</v>
      </c>
      <c r="C4" s="7" t="s">
        <v>112</v>
      </c>
      <c r="D4" s="7" t="s">
        <v>27</v>
      </c>
      <c r="E4" s="55">
        <v>2011</v>
      </c>
      <c r="F4" s="74">
        <f t="shared" ref="F4:F20" si="0">COUNT(G4:L4)</f>
        <v>4</v>
      </c>
      <c r="G4" s="55">
        <v>12</v>
      </c>
      <c r="H4" s="90">
        <v>15</v>
      </c>
      <c r="I4" s="90">
        <v>12</v>
      </c>
      <c r="J4" s="90">
        <v>8</v>
      </c>
      <c r="K4" s="90"/>
      <c r="L4" s="90"/>
      <c r="M4" s="76">
        <f t="shared" ref="M4:M20" si="1">SUM(G4:L4)</f>
        <v>47</v>
      </c>
      <c r="N4" s="27"/>
    </row>
    <row r="5" spans="1:14" x14ac:dyDescent="0.2">
      <c r="A5" s="6">
        <v>2</v>
      </c>
      <c r="B5" s="7" t="s">
        <v>106</v>
      </c>
      <c r="C5" s="7" t="s">
        <v>217</v>
      </c>
      <c r="D5" s="7" t="s">
        <v>27</v>
      </c>
      <c r="E5" s="55">
        <v>2012</v>
      </c>
      <c r="F5" s="74">
        <f t="shared" si="0"/>
        <v>3</v>
      </c>
      <c r="G5" s="7"/>
      <c r="H5" s="91">
        <v>13</v>
      </c>
      <c r="I5" s="91">
        <v>10</v>
      </c>
      <c r="J5" s="91">
        <v>6</v>
      </c>
      <c r="K5" s="91"/>
      <c r="L5" s="91"/>
      <c r="M5" s="76">
        <f t="shared" si="1"/>
        <v>29</v>
      </c>
      <c r="N5" s="12"/>
    </row>
    <row r="6" spans="1:14" x14ac:dyDescent="0.2">
      <c r="A6" s="6">
        <v>3</v>
      </c>
      <c r="B6" s="7" t="s">
        <v>14</v>
      </c>
      <c r="C6" s="7" t="s">
        <v>70</v>
      </c>
      <c r="D6" s="7" t="s">
        <v>27</v>
      </c>
      <c r="E6" s="55">
        <v>2011</v>
      </c>
      <c r="F6" s="74">
        <f t="shared" si="0"/>
        <v>4</v>
      </c>
      <c r="G6" s="55">
        <v>10</v>
      </c>
      <c r="H6" s="58">
        <v>8</v>
      </c>
      <c r="I6" s="58">
        <v>6</v>
      </c>
      <c r="J6" s="58">
        <v>4</v>
      </c>
      <c r="K6" s="58"/>
      <c r="L6" s="58"/>
      <c r="M6" s="76">
        <f t="shared" si="1"/>
        <v>28</v>
      </c>
      <c r="N6" s="7"/>
    </row>
    <row r="7" spans="1:14" ht="12" customHeight="1" x14ac:dyDescent="0.2">
      <c r="A7" s="6">
        <v>4</v>
      </c>
      <c r="B7" s="7" t="s">
        <v>15</v>
      </c>
      <c r="C7" s="7" t="s">
        <v>169</v>
      </c>
      <c r="D7" s="7" t="s">
        <v>28</v>
      </c>
      <c r="E7" s="55">
        <v>2011</v>
      </c>
      <c r="F7" s="74">
        <f t="shared" si="0"/>
        <v>2</v>
      </c>
      <c r="G7" s="7"/>
      <c r="H7" s="55">
        <v>11</v>
      </c>
      <c r="I7" s="55">
        <v>8</v>
      </c>
      <c r="J7" s="55"/>
      <c r="K7" s="55"/>
      <c r="L7" s="55"/>
      <c r="M7" s="76">
        <f t="shared" si="1"/>
        <v>19</v>
      </c>
      <c r="N7" s="27"/>
    </row>
    <row r="8" spans="1:14" x14ac:dyDescent="0.2">
      <c r="A8" s="24">
        <v>5</v>
      </c>
      <c r="B8" s="7" t="s">
        <v>110</v>
      </c>
      <c r="C8" s="7" t="s">
        <v>40</v>
      </c>
      <c r="D8" s="7" t="s">
        <v>32</v>
      </c>
      <c r="E8" s="55">
        <v>2012</v>
      </c>
      <c r="F8" s="74">
        <f t="shared" si="0"/>
        <v>4</v>
      </c>
      <c r="G8" s="55">
        <v>6</v>
      </c>
      <c r="H8" s="55">
        <v>2</v>
      </c>
      <c r="I8" s="55">
        <v>5</v>
      </c>
      <c r="J8" s="55">
        <v>2</v>
      </c>
      <c r="K8" s="55"/>
      <c r="L8" s="55"/>
      <c r="M8" s="76">
        <f t="shared" si="1"/>
        <v>15</v>
      </c>
      <c r="N8" s="7"/>
    </row>
    <row r="9" spans="1:14" x14ac:dyDescent="0.2">
      <c r="A9" s="24">
        <v>6</v>
      </c>
      <c r="B9" s="7" t="s">
        <v>14</v>
      </c>
      <c r="C9" s="7" t="s">
        <v>44</v>
      </c>
      <c r="D9" s="7"/>
      <c r="E9" s="55">
        <v>2011</v>
      </c>
      <c r="F9" s="74">
        <f t="shared" si="0"/>
        <v>2</v>
      </c>
      <c r="G9" s="55">
        <v>8</v>
      </c>
      <c r="H9" s="55">
        <v>4</v>
      </c>
      <c r="I9" s="55"/>
      <c r="J9" s="55"/>
      <c r="K9" s="55"/>
      <c r="L9" s="55"/>
      <c r="M9" s="76">
        <f t="shared" si="1"/>
        <v>12</v>
      </c>
      <c r="N9" s="7"/>
    </row>
    <row r="10" spans="1:14" x14ac:dyDescent="0.2">
      <c r="A10" s="6">
        <v>7</v>
      </c>
      <c r="B10" s="7" t="s">
        <v>67</v>
      </c>
      <c r="C10" s="7" t="s">
        <v>48</v>
      </c>
      <c r="D10" s="7" t="s">
        <v>28</v>
      </c>
      <c r="E10" s="55">
        <v>2011</v>
      </c>
      <c r="F10" s="74">
        <f t="shared" si="0"/>
        <v>3</v>
      </c>
      <c r="G10" s="55">
        <v>3</v>
      </c>
      <c r="H10" s="55">
        <v>6</v>
      </c>
      <c r="I10" s="55">
        <v>2</v>
      </c>
      <c r="J10" s="55"/>
      <c r="K10" s="55"/>
      <c r="L10" s="55"/>
      <c r="M10" s="76">
        <f t="shared" si="1"/>
        <v>11</v>
      </c>
      <c r="N10" s="28"/>
    </row>
    <row r="11" spans="1:14" x14ac:dyDescent="0.2">
      <c r="A11" s="6">
        <v>8</v>
      </c>
      <c r="B11" s="7" t="s">
        <v>67</v>
      </c>
      <c r="C11" s="7" t="s">
        <v>165</v>
      </c>
      <c r="D11" s="7" t="s">
        <v>29</v>
      </c>
      <c r="E11" s="55">
        <v>2010</v>
      </c>
      <c r="F11" s="74">
        <f t="shared" si="0"/>
        <v>1</v>
      </c>
      <c r="G11" s="7"/>
      <c r="H11" s="55">
        <v>9</v>
      </c>
      <c r="I11" s="55"/>
      <c r="J11" s="55"/>
      <c r="K11" s="55"/>
      <c r="L11" s="55"/>
      <c r="M11" s="76">
        <f t="shared" si="1"/>
        <v>9</v>
      </c>
      <c r="N11" s="7"/>
    </row>
    <row r="12" spans="1:14" x14ac:dyDescent="0.2">
      <c r="A12" s="6">
        <v>9</v>
      </c>
      <c r="B12" s="7" t="s">
        <v>109</v>
      </c>
      <c r="C12" s="7" t="s">
        <v>82</v>
      </c>
      <c r="D12" s="7"/>
      <c r="E12" s="58">
        <v>2010</v>
      </c>
      <c r="F12" s="77">
        <f t="shared" si="0"/>
        <v>3</v>
      </c>
      <c r="G12" s="58">
        <v>4</v>
      </c>
      <c r="H12" s="58">
        <v>1</v>
      </c>
      <c r="I12" s="58">
        <v>4</v>
      </c>
      <c r="J12" s="58"/>
      <c r="K12" s="58"/>
      <c r="L12" s="58"/>
      <c r="M12" s="79">
        <f t="shared" si="1"/>
        <v>9</v>
      </c>
      <c r="N12" s="12"/>
    </row>
    <row r="13" spans="1:14" x14ac:dyDescent="0.2">
      <c r="A13" s="6">
        <v>10</v>
      </c>
      <c r="B13" s="7" t="s">
        <v>151</v>
      </c>
      <c r="C13" s="7" t="s">
        <v>166</v>
      </c>
      <c r="D13" s="7" t="s">
        <v>28</v>
      </c>
      <c r="E13" s="55">
        <v>2010</v>
      </c>
      <c r="F13" s="77">
        <f t="shared" si="0"/>
        <v>1</v>
      </c>
      <c r="G13" s="7"/>
      <c r="H13" s="55">
        <v>7</v>
      </c>
      <c r="I13" s="55"/>
      <c r="J13" s="55"/>
      <c r="K13" s="55"/>
      <c r="L13" s="55"/>
      <c r="M13" s="79">
        <f t="shared" si="1"/>
        <v>7</v>
      </c>
      <c r="N13" s="7"/>
    </row>
    <row r="14" spans="1:14" x14ac:dyDescent="0.2">
      <c r="A14" s="24">
        <v>11</v>
      </c>
      <c r="B14" s="7" t="s">
        <v>15</v>
      </c>
      <c r="C14" s="7" t="s">
        <v>33</v>
      </c>
      <c r="D14" s="7" t="s">
        <v>28</v>
      </c>
      <c r="E14" s="55">
        <v>2012</v>
      </c>
      <c r="F14" s="77">
        <f t="shared" si="0"/>
        <v>1</v>
      </c>
      <c r="G14" s="55">
        <v>5</v>
      </c>
      <c r="H14" s="55"/>
      <c r="I14" s="55"/>
      <c r="J14" s="55"/>
      <c r="K14" s="55"/>
      <c r="L14" s="55"/>
      <c r="M14" s="79">
        <f t="shared" si="1"/>
        <v>5</v>
      </c>
      <c r="N14" s="7"/>
    </row>
    <row r="15" spans="1:14" x14ac:dyDescent="0.2">
      <c r="A15" s="24">
        <v>12</v>
      </c>
      <c r="B15" s="7" t="s">
        <v>167</v>
      </c>
      <c r="C15" s="7" t="s">
        <v>168</v>
      </c>
      <c r="D15" s="7" t="s">
        <v>27</v>
      </c>
      <c r="E15" s="55">
        <v>2011</v>
      </c>
      <c r="F15" s="77">
        <f t="shared" si="0"/>
        <v>1</v>
      </c>
      <c r="G15" s="7"/>
      <c r="H15" s="55">
        <v>5</v>
      </c>
      <c r="I15" s="55"/>
      <c r="J15" s="55"/>
      <c r="K15" s="55"/>
      <c r="L15" s="55"/>
      <c r="M15" s="79">
        <f t="shared" si="1"/>
        <v>5</v>
      </c>
      <c r="N15" s="7"/>
    </row>
    <row r="16" spans="1:14" x14ac:dyDescent="0.2">
      <c r="A16" s="6">
        <v>13</v>
      </c>
      <c r="B16" s="6" t="s">
        <v>77</v>
      </c>
      <c r="C16" s="6" t="s">
        <v>152</v>
      </c>
      <c r="D16" s="6" t="s">
        <v>31</v>
      </c>
      <c r="E16" s="55">
        <v>2011</v>
      </c>
      <c r="F16" s="77">
        <f t="shared" si="0"/>
        <v>2</v>
      </c>
      <c r="G16" s="7"/>
      <c r="H16" s="55">
        <v>3</v>
      </c>
      <c r="I16" s="55">
        <v>1</v>
      </c>
      <c r="J16" s="55"/>
      <c r="K16" s="55"/>
      <c r="L16" s="55"/>
      <c r="M16" s="79">
        <f t="shared" si="1"/>
        <v>4</v>
      </c>
      <c r="N16" s="7"/>
    </row>
    <row r="17" spans="1:14" x14ac:dyDescent="0.2">
      <c r="A17" s="6">
        <v>14</v>
      </c>
      <c r="B17" s="7" t="s">
        <v>201</v>
      </c>
      <c r="C17" s="7" t="s">
        <v>200</v>
      </c>
      <c r="D17" s="7" t="s">
        <v>28</v>
      </c>
      <c r="E17" s="6">
        <v>2011</v>
      </c>
      <c r="F17" s="77">
        <f t="shared" si="0"/>
        <v>1</v>
      </c>
      <c r="G17" s="12"/>
      <c r="H17" s="12"/>
      <c r="I17" s="12">
        <v>3</v>
      </c>
      <c r="J17" s="12"/>
      <c r="K17" s="12"/>
      <c r="L17" s="12"/>
      <c r="M17" s="79">
        <f t="shared" si="1"/>
        <v>3</v>
      </c>
      <c r="N17" s="7"/>
    </row>
    <row r="18" spans="1:14" x14ac:dyDescent="0.2">
      <c r="A18" s="6">
        <v>15</v>
      </c>
      <c r="B18" s="7" t="s">
        <v>107</v>
      </c>
      <c r="C18" s="7" t="s">
        <v>108</v>
      </c>
      <c r="D18" s="7" t="s">
        <v>28</v>
      </c>
      <c r="E18" s="55">
        <v>2012</v>
      </c>
      <c r="F18" s="73">
        <f t="shared" si="0"/>
        <v>1</v>
      </c>
      <c r="G18" s="55">
        <v>2</v>
      </c>
      <c r="H18" s="55"/>
      <c r="I18" s="55"/>
      <c r="J18" s="55"/>
      <c r="K18" s="55"/>
      <c r="L18" s="55"/>
      <c r="M18" s="73">
        <f t="shared" si="1"/>
        <v>2</v>
      </c>
      <c r="N18" s="7"/>
    </row>
    <row r="19" spans="1:14" x14ac:dyDescent="0.2">
      <c r="A19" s="6">
        <v>16</v>
      </c>
      <c r="B19" s="7" t="s">
        <v>106</v>
      </c>
      <c r="C19" s="7" t="s">
        <v>35</v>
      </c>
      <c r="D19" s="7" t="s">
        <v>27</v>
      </c>
      <c r="E19" s="55">
        <v>2012</v>
      </c>
      <c r="F19" s="73">
        <f t="shared" si="0"/>
        <v>2</v>
      </c>
      <c r="G19" s="55">
        <v>1</v>
      </c>
      <c r="H19" s="55">
        <v>1</v>
      </c>
      <c r="I19" s="55"/>
      <c r="J19" s="55"/>
      <c r="K19" s="55"/>
      <c r="L19" s="55"/>
      <c r="M19" s="73">
        <f t="shared" si="1"/>
        <v>2</v>
      </c>
      <c r="N19" s="7"/>
    </row>
    <row r="20" spans="1:14" x14ac:dyDescent="0.2">
      <c r="A20" s="6">
        <v>17</v>
      </c>
      <c r="B20" s="6" t="s">
        <v>107</v>
      </c>
      <c r="C20" s="6" t="s">
        <v>164</v>
      </c>
      <c r="D20" s="6" t="s">
        <v>28</v>
      </c>
      <c r="E20" s="55">
        <v>2010</v>
      </c>
      <c r="F20" s="73">
        <f t="shared" si="0"/>
        <v>2</v>
      </c>
      <c r="G20" s="7"/>
      <c r="H20" s="55">
        <v>1</v>
      </c>
      <c r="I20" s="55"/>
      <c r="J20" s="55">
        <v>1</v>
      </c>
      <c r="K20" s="55"/>
      <c r="L20" s="55"/>
      <c r="M20" s="73">
        <f t="shared" si="1"/>
        <v>2</v>
      </c>
      <c r="N20" s="7"/>
    </row>
  </sheetData>
  <sortState xmlns:xlrd2="http://schemas.microsoft.com/office/spreadsheetml/2017/richdata2" ref="B4:M20">
    <sortCondition descending="1" ref="M20"/>
  </sortState>
  <mergeCells count="1">
    <mergeCell ref="B2:H2"/>
  </mergeCells>
  <phoneticPr fontId="0" type="noConversion"/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K15"/>
  <sheetViews>
    <sheetView workbookViewId="0">
      <selection activeCell="H9" sqref="H9"/>
    </sheetView>
  </sheetViews>
  <sheetFormatPr defaultColWidth="9.140625" defaultRowHeight="11.25" x14ac:dyDescent="0.2"/>
  <cols>
    <col min="1" max="1" width="3.28515625" style="9" customWidth="1"/>
    <col min="2" max="2" width="11.5703125" style="9" customWidth="1"/>
    <col min="3" max="3" width="18.42578125" style="9" customWidth="1"/>
    <col min="4" max="4" width="23" style="9" customWidth="1"/>
    <col min="5" max="5" width="8.28515625" style="9" customWidth="1"/>
    <col min="6" max="6" width="5.7109375" style="9" customWidth="1"/>
    <col min="7" max="16384" width="9.140625" style="9"/>
  </cols>
  <sheetData>
    <row r="2" spans="1:11" ht="15" x14ac:dyDescent="0.25">
      <c r="B2" s="96" t="s">
        <v>218</v>
      </c>
      <c r="C2" s="96"/>
      <c r="D2" s="96"/>
      <c r="E2" s="96"/>
      <c r="F2" s="96"/>
    </row>
    <row r="3" spans="1:11" x14ac:dyDescent="0.2">
      <c r="F3" s="8"/>
    </row>
    <row r="4" spans="1:11" ht="33.75" x14ac:dyDescent="0.2">
      <c r="A4" s="4" t="s">
        <v>0</v>
      </c>
      <c r="B4" s="61" t="s">
        <v>1</v>
      </c>
      <c r="C4" s="43" t="s">
        <v>2</v>
      </c>
      <c r="D4" s="43" t="s">
        <v>13</v>
      </c>
      <c r="E4" s="44" t="s">
        <v>3</v>
      </c>
      <c r="F4" s="65" t="s">
        <v>17</v>
      </c>
    </row>
    <row r="5" spans="1:11" ht="12.75" customHeight="1" x14ac:dyDescent="0.2">
      <c r="A5" s="68">
        <v>1</v>
      </c>
      <c r="B5" s="6" t="s">
        <v>170</v>
      </c>
      <c r="C5" s="6" t="s">
        <v>171</v>
      </c>
      <c r="D5" s="6" t="s">
        <v>28</v>
      </c>
      <c r="E5" s="55">
        <v>2011</v>
      </c>
      <c r="F5" s="69">
        <v>5</v>
      </c>
    </row>
    <row r="6" spans="1:11" x14ac:dyDescent="0.2">
      <c r="A6" s="6">
        <v>2</v>
      </c>
      <c r="B6" s="6" t="s">
        <v>84</v>
      </c>
      <c r="C6" s="6" t="s">
        <v>114</v>
      </c>
      <c r="D6" s="6" t="s">
        <v>28</v>
      </c>
      <c r="E6" s="55">
        <v>2012</v>
      </c>
      <c r="F6" s="56">
        <v>3</v>
      </c>
      <c r="K6" s="63"/>
    </row>
    <row r="7" spans="1:11" x14ac:dyDescent="0.2">
      <c r="A7" s="6">
        <v>3</v>
      </c>
      <c r="B7" s="7" t="s">
        <v>60</v>
      </c>
      <c r="C7" s="7" t="s">
        <v>172</v>
      </c>
      <c r="D7" s="7" t="s">
        <v>28</v>
      </c>
      <c r="E7" s="55">
        <v>2012</v>
      </c>
      <c r="F7" s="56">
        <v>1</v>
      </c>
    </row>
    <row r="15" spans="1:11" x14ac:dyDescent="0.2">
      <c r="A15" s="8"/>
      <c r="E15" s="8"/>
      <c r="F15" s="38"/>
    </row>
  </sheetData>
  <sortState xmlns:xlrd2="http://schemas.microsoft.com/office/spreadsheetml/2017/richdata2" ref="A5:G17">
    <sortCondition ref="F5:F17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13"/>
  <sheetViews>
    <sheetView zoomScaleNormal="100" workbookViewId="0">
      <selection activeCell="J24" sqref="J24"/>
    </sheetView>
  </sheetViews>
  <sheetFormatPr defaultColWidth="9.140625" defaultRowHeight="11.25" x14ac:dyDescent="0.2"/>
  <cols>
    <col min="1" max="1" width="3.5703125" style="8" customWidth="1"/>
    <col min="2" max="2" width="9.42578125" style="9" customWidth="1"/>
    <col min="3" max="3" width="12.28515625" style="9" customWidth="1"/>
    <col min="4" max="4" width="18" style="9" customWidth="1"/>
    <col min="5" max="5" width="5.28515625" style="8" customWidth="1"/>
    <col min="6" max="6" width="4.140625" style="9" customWidth="1"/>
    <col min="7" max="7" width="4.28515625" style="9" customWidth="1"/>
    <col min="8" max="8" width="5.28515625" style="9" customWidth="1"/>
    <col min="9" max="9" width="4.42578125" style="9" customWidth="1"/>
    <col min="10" max="10" width="5" style="9" customWidth="1"/>
    <col min="11" max="11" width="5.42578125" style="9" customWidth="1"/>
    <col min="12" max="12" width="5.28515625" style="9" customWidth="1"/>
    <col min="13" max="16384" width="9.140625" style="9"/>
  </cols>
  <sheetData>
    <row r="2" spans="1:14" ht="15.75" x14ac:dyDescent="0.25">
      <c r="B2" s="95" t="s">
        <v>23</v>
      </c>
      <c r="C2" s="95"/>
      <c r="D2" s="95"/>
      <c r="E2" s="95"/>
      <c r="F2" s="95"/>
      <c r="G2" s="95"/>
      <c r="H2" s="95"/>
    </row>
    <row r="3" spans="1:14" ht="51" x14ac:dyDescent="0.2">
      <c r="A3" s="22" t="s">
        <v>0</v>
      </c>
      <c r="B3" s="21" t="s">
        <v>1</v>
      </c>
      <c r="C3" s="21" t="s">
        <v>2</v>
      </c>
      <c r="D3" s="21" t="s">
        <v>13</v>
      </c>
      <c r="E3" s="22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45" t="s">
        <v>16</v>
      </c>
    </row>
    <row r="4" spans="1:14" x14ac:dyDescent="0.2">
      <c r="A4" s="24">
        <v>1</v>
      </c>
      <c r="B4" s="68" t="s">
        <v>113</v>
      </c>
      <c r="C4" s="68" t="s">
        <v>63</v>
      </c>
      <c r="D4" s="18" t="s">
        <v>27</v>
      </c>
      <c r="E4" s="18">
        <v>2011</v>
      </c>
      <c r="F4" s="73">
        <f t="shared" ref="F4:F11" si="0">COUNT(G4:L4)</f>
        <v>3</v>
      </c>
      <c r="G4" s="18">
        <v>7</v>
      </c>
      <c r="H4" s="85">
        <v>9</v>
      </c>
      <c r="I4" s="24">
        <v>7</v>
      </c>
      <c r="J4" s="24"/>
      <c r="K4" s="24"/>
      <c r="L4" s="24"/>
      <c r="M4" s="73">
        <f t="shared" ref="M4:M11" si="1">SUM(G4:L4)</f>
        <v>23</v>
      </c>
      <c r="N4" s="28"/>
    </row>
    <row r="5" spans="1:14" x14ac:dyDescent="0.2">
      <c r="A5" s="24">
        <v>2</v>
      </c>
      <c r="B5" s="6" t="s">
        <v>170</v>
      </c>
      <c r="C5" s="6" t="s">
        <v>171</v>
      </c>
      <c r="D5" s="55" t="s">
        <v>28</v>
      </c>
      <c r="E5" s="55">
        <v>2011</v>
      </c>
      <c r="F5" s="73">
        <f t="shared" si="0"/>
        <v>3</v>
      </c>
      <c r="G5" s="55"/>
      <c r="H5" s="55">
        <v>7</v>
      </c>
      <c r="I5" s="6">
        <v>5</v>
      </c>
      <c r="J5" s="6">
        <v>5</v>
      </c>
      <c r="K5" s="6"/>
      <c r="L5" s="6"/>
      <c r="M5" s="73">
        <f t="shared" si="1"/>
        <v>17</v>
      </c>
      <c r="N5" s="28"/>
    </row>
    <row r="6" spans="1:14" x14ac:dyDescent="0.2">
      <c r="A6" s="24">
        <v>3</v>
      </c>
      <c r="B6" s="6" t="s">
        <v>84</v>
      </c>
      <c r="C6" s="6" t="s">
        <v>114</v>
      </c>
      <c r="D6" s="55" t="s">
        <v>28</v>
      </c>
      <c r="E6" s="55">
        <v>2012</v>
      </c>
      <c r="F6" s="73">
        <f t="shared" si="0"/>
        <v>4</v>
      </c>
      <c r="G6" s="55">
        <v>5</v>
      </c>
      <c r="H6" s="70">
        <v>5</v>
      </c>
      <c r="I6" s="24">
        <v>3</v>
      </c>
      <c r="J6" s="24">
        <v>3</v>
      </c>
      <c r="K6" s="24"/>
      <c r="L6" s="24"/>
      <c r="M6" s="73">
        <f t="shared" si="1"/>
        <v>16</v>
      </c>
      <c r="N6" s="7"/>
    </row>
    <row r="7" spans="1:14" x14ac:dyDescent="0.2">
      <c r="A7" s="24">
        <v>4</v>
      </c>
      <c r="B7" s="6" t="s">
        <v>115</v>
      </c>
      <c r="C7" s="6" t="s">
        <v>89</v>
      </c>
      <c r="D7" s="55" t="s">
        <v>27</v>
      </c>
      <c r="E7" s="55">
        <v>2011</v>
      </c>
      <c r="F7" s="73">
        <f t="shared" si="0"/>
        <v>3</v>
      </c>
      <c r="G7" s="55">
        <v>3</v>
      </c>
      <c r="H7" s="70">
        <v>3</v>
      </c>
      <c r="I7" s="24">
        <v>1</v>
      </c>
      <c r="J7" s="24"/>
      <c r="K7" s="24"/>
      <c r="L7" s="24"/>
      <c r="M7" s="73">
        <f t="shared" si="1"/>
        <v>7</v>
      </c>
      <c r="N7" s="7"/>
    </row>
    <row r="8" spans="1:14" x14ac:dyDescent="0.2">
      <c r="A8" s="24">
        <v>5</v>
      </c>
      <c r="B8" s="6" t="s">
        <v>60</v>
      </c>
      <c r="C8" s="6" t="s">
        <v>172</v>
      </c>
      <c r="D8" s="55" t="s">
        <v>28</v>
      </c>
      <c r="E8" s="55">
        <v>2012</v>
      </c>
      <c r="F8" s="73">
        <f t="shared" si="0"/>
        <v>2</v>
      </c>
      <c r="G8" s="55"/>
      <c r="H8" s="55">
        <v>2</v>
      </c>
      <c r="I8" s="6"/>
      <c r="J8" s="6">
        <v>1</v>
      </c>
      <c r="K8" s="6"/>
      <c r="L8" s="6"/>
      <c r="M8" s="73">
        <f t="shared" si="1"/>
        <v>3</v>
      </c>
      <c r="N8" s="7"/>
    </row>
    <row r="9" spans="1:14" x14ac:dyDescent="0.2">
      <c r="A9" s="24">
        <v>6</v>
      </c>
      <c r="B9" s="6" t="s">
        <v>36</v>
      </c>
      <c r="C9" s="6" t="s">
        <v>37</v>
      </c>
      <c r="D9" s="55" t="s">
        <v>28</v>
      </c>
      <c r="E9" s="55">
        <v>2012</v>
      </c>
      <c r="F9" s="73">
        <f t="shared" si="0"/>
        <v>1</v>
      </c>
      <c r="G9" s="55">
        <v>1</v>
      </c>
      <c r="H9" s="55"/>
      <c r="I9" s="6"/>
      <c r="J9" s="6"/>
      <c r="K9" s="6"/>
      <c r="L9" s="6"/>
      <c r="M9" s="73">
        <f t="shared" si="1"/>
        <v>1</v>
      </c>
      <c r="N9" s="7"/>
    </row>
    <row r="10" spans="1:14" x14ac:dyDescent="0.2">
      <c r="A10" s="24">
        <v>7</v>
      </c>
      <c r="B10" s="6" t="s">
        <v>84</v>
      </c>
      <c r="C10" s="6" t="s">
        <v>173</v>
      </c>
      <c r="D10" s="55"/>
      <c r="E10" s="55">
        <v>2012</v>
      </c>
      <c r="F10" s="73">
        <f t="shared" si="0"/>
        <v>1</v>
      </c>
      <c r="G10" s="55"/>
      <c r="H10" s="55">
        <v>1</v>
      </c>
      <c r="I10" s="6"/>
      <c r="J10" s="6"/>
      <c r="K10" s="6"/>
      <c r="L10" s="6"/>
      <c r="M10" s="73">
        <f t="shared" si="1"/>
        <v>1</v>
      </c>
      <c r="N10" s="7"/>
    </row>
    <row r="11" spans="1:14" x14ac:dyDescent="0.2">
      <c r="A11" s="24">
        <v>8</v>
      </c>
      <c r="B11" s="6" t="s">
        <v>154</v>
      </c>
      <c r="C11" s="6" t="s">
        <v>174</v>
      </c>
      <c r="D11" s="55" t="s">
        <v>28</v>
      </c>
      <c r="E11" s="93">
        <v>2011</v>
      </c>
      <c r="F11" s="73">
        <f t="shared" si="0"/>
        <v>0</v>
      </c>
      <c r="G11" s="55"/>
      <c r="H11" s="55" t="s">
        <v>175</v>
      </c>
      <c r="I11" s="6"/>
      <c r="J11" s="6"/>
      <c r="K11" s="6"/>
      <c r="L11" s="6"/>
      <c r="M11" s="73">
        <f t="shared" si="1"/>
        <v>0</v>
      </c>
      <c r="N11" s="7"/>
    </row>
    <row r="13" spans="1:14" x14ac:dyDescent="0.2">
      <c r="G13" s="92" t="s">
        <v>176</v>
      </c>
    </row>
  </sheetData>
  <sortState xmlns:xlrd2="http://schemas.microsoft.com/office/spreadsheetml/2017/richdata2" ref="B4:M11">
    <sortCondition descending="1" ref="M11"/>
  </sortState>
  <mergeCells count="1">
    <mergeCell ref="B2:H2"/>
  </mergeCells>
  <phoneticPr fontId="0" type="noConversion"/>
  <pageMargins left="0.25" right="0.25" top="0.14027777777777778" bottom="0.14027777777777778" header="0.51180555555555551" footer="0.51180555555555551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17"/>
  <sheetViews>
    <sheetView workbookViewId="0">
      <selection activeCell="G5" sqref="A1:G5"/>
    </sheetView>
  </sheetViews>
  <sheetFormatPr defaultColWidth="9.140625" defaultRowHeight="11.25" x14ac:dyDescent="0.2"/>
  <cols>
    <col min="1" max="1" width="3.140625" style="9" customWidth="1"/>
    <col min="2" max="2" width="10.28515625" style="9" customWidth="1"/>
    <col min="3" max="3" width="13.85546875" style="9" customWidth="1"/>
    <col min="4" max="4" width="16.28515625" style="9" customWidth="1"/>
    <col min="5" max="5" width="13.5703125" style="9" customWidth="1"/>
    <col min="6" max="6" width="9.140625" style="9" customWidth="1"/>
    <col min="7" max="16384" width="9.140625" style="9"/>
  </cols>
  <sheetData>
    <row r="2" spans="1:6" ht="15" x14ac:dyDescent="0.25">
      <c r="B2" s="98" t="s">
        <v>182</v>
      </c>
      <c r="C2" s="98"/>
      <c r="D2" s="98"/>
      <c r="E2" s="98"/>
      <c r="F2" s="98"/>
    </row>
    <row r="3" spans="1:6" ht="33.75" x14ac:dyDescent="0.2">
      <c r="A3" s="10" t="s">
        <v>0</v>
      </c>
      <c r="B3" s="11" t="s">
        <v>1</v>
      </c>
      <c r="C3" s="11" t="s">
        <v>2</v>
      </c>
      <c r="D3" s="11" t="s">
        <v>13</v>
      </c>
      <c r="E3" s="10" t="s">
        <v>3</v>
      </c>
      <c r="F3" s="13" t="s">
        <v>17</v>
      </c>
    </row>
    <row r="4" spans="1:6" x14ac:dyDescent="0.2">
      <c r="A4" s="8"/>
      <c r="E4" s="63"/>
      <c r="F4" s="60"/>
    </row>
    <row r="5" spans="1:6" x14ac:dyDescent="0.2">
      <c r="A5" s="8"/>
      <c r="C5" s="9" t="s">
        <v>38</v>
      </c>
      <c r="E5" s="63"/>
      <c r="F5" s="60"/>
    </row>
    <row r="6" spans="1:6" x14ac:dyDescent="0.2">
      <c r="A6" s="8"/>
      <c r="E6" s="63"/>
      <c r="F6" s="60"/>
    </row>
    <row r="7" spans="1:6" x14ac:dyDescent="0.2">
      <c r="A7" s="8"/>
      <c r="E7" s="8"/>
      <c r="F7" s="38"/>
    </row>
    <row r="8" spans="1:6" x14ac:dyDescent="0.2">
      <c r="E8" s="8"/>
      <c r="F8" s="38"/>
    </row>
    <row r="9" spans="1:6" x14ac:dyDescent="0.2">
      <c r="E9" s="8"/>
      <c r="F9" s="38"/>
    </row>
    <row r="10" spans="1:6" x14ac:dyDescent="0.2">
      <c r="E10" s="8"/>
      <c r="F10" s="38"/>
    </row>
    <row r="11" spans="1:6" x14ac:dyDescent="0.2">
      <c r="E11" s="8"/>
      <c r="F11" s="38"/>
    </row>
    <row r="12" spans="1:6" x14ac:dyDescent="0.2">
      <c r="E12" s="8"/>
      <c r="F12" s="38"/>
    </row>
    <row r="13" spans="1:6" x14ac:dyDescent="0.2">
      <c r="E13" s="8"/>
      <c r="F13" s="38"/>
    </row>
    <row r="14" spans="1:6" x14ac:dyDescent="0.2">
      <c r="E14" s="8"/>
      <c r="F14" s="38"/>
    </row>
    <row r="15" spans="1:6" x14ac:dyDescent="0.2">
      <c r="E15" s="8"/>
      <c r="F15" s="38"/>
    </row>
    <row r="16" spans="1:6" x14ac:dyDescent="0.2">
      <c r="E16" s="8"/>
      <c r="F16" s="38"/>
    </row>
    <row r="17" spans="5:5" x14ac:dyDescent="0.2">
      <c r="E17" s="8"/>
    </row>
  </sheetData>
  <sortState xmlns:xlrd2="http://schemas.microsoft.com/office/spreadsheetml/2017/richdata2" ref="A4:G7">
    <sortCondition ref="F4:F7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N5"/>
  <sheetViews>
    <sheetView workbookViewId="0">
      <selection activeCell="E29" sqref="E29"/>
    </sheetView>
  </sheetViews>
  <sheetFormatPr defaultColWidth="9.140625" defaultRowHeight="11.25" x14ac:dyDescent="0.2"/>
  <cols>
    <col min="1" max="1" width="3.140625" style="8" customWidth="1"/>
    <col min="2" max="2" width="9.28515625" style="9" customWidth="1"/>
    <col min="3" max="3" width="13.28515625" style="9" customWidth="1"/>
    <col min="4" max="4" width="21.42578125" style="9" customWidth="1"/>
    <col min="5" max="5" width="5.28515625" style="8" customWidth="1"/>
    <col min="6" max="6" width="3.85546875" style="9" customWidth="1"/>
    <col min="7" max="7" width="4.42578125" style="9" customWidth="1"/>
    <col min="8" max="8" width="4.28515625" style="9" customWidth="1"/>
    <col min="9" max="9" width="4.5703125" style="9" customWidth="1"/>
    <col min="10" max="11" width="4.28515625" style="9" customWidth="1"/>
    <col min="12" max="12" width="4.7109375" style="9" customWidth="1"/>
    <col min="13" max="16384" width="9.140625" style="9"/>
  </cols>
  <sheetData>
    <row r="2" spans="1:14" ht="15.75" x14ac:dyDescent="0.25">
      <c r="B2" s="95" t="s">
        <v>24</v>
      </c>
      <c r="C2" s="95"/>
      <c r="D2" s="95"/>
      <c r="E2" s="95"/>
      <c r="F2" s="95"/>
      <c r="G2" s="95"/>
      <c r="H2" s="95"/>
    </row>
    <row r="3" spans="1:14" ht="51" x14ac:dyDescent="0.2">
      <c r="A3" s="22" t="s">
        <v>0</v>
      </c>
      <c r="B3" s="21" t="s">
        <v>1</v>
      </c>
      <c r="C3" s="21" t="s">
        <v>2</v>
      </c>
      <c r="D3" s="21" t="s">
        <v>13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45" t="s">
        <v>16</v>
      </c>
    </row>
    <row r="4" spans="1:14" ht="11.45" customHeight="1" x14ac:dyDescent="0.2">
      <c r="A4" s="6">
        <v>1</v>
      </c>
      <c r="B4" s="68"/>
      <c r="C4" s="68"/>
      <c r="D4" s="18"/>
      <c r="E4" s="18"/>
      <c r="F4" s="62"/>
      <c r="G4" s="7"/>
      <c r="H4" s="33"/>
      <c r="I4" s="33"/>
      <c r="J4" s="33"/>
      <c r="K4" s="33"/>
      <c r="L4" s="33"/>
      <c r="M4" s="27"/>
      <c r="N4" s="27"/>
    </row>
    <row r="5" spans="1:14" x14ac:dyDescent="0.2">
      <c r="A5" s="48"/>
      <c r="F5" s="46"/>
      <c r="M5" s="42"/>
    </row>
  </sheetData>
  <sortState xmlns:xlrd2="http://schemas.microsoft.com/office/spreadsheetml/2017/richdata2" ref="B4:M7">
    <sortCondition descending="1" ref="M4"/>
  </sortState>
  <mergeCells count="1">
    <mergeCell ref="B2:H2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15"/>
  <sheetViews>
    <sheetView workbookViewId="0">
      <selection activeCell="E25" sqref="E25"/>
    </sheetView>
  </sheetViews>
  <sheetFormatPr defaultColWidth="9.140625" defaultRowHeight="11.25" x14ac:dyDescent="0.2"/>
  <cols>
    <col min="1" max="1" width="3.28515625" style="9" customWidth="1"/>
    <col min="2" max="2" width="13" style="9" customWidth="1"/>
    <col min="3" max="3" width="17.28515625" style="9" customWidth="1"/>
    <col min="4" max="4" width="23.85546875" style="9" customWidth="1"/>
    <col min="5" max="16384" width="9.140625" style="9"/>
  </cols>
  <sheetData>
    <row r="2" spans="1:6" ht="15" x14ac:dyDescent="0.25">
      <c r="B2" s="96" t="s">
        <v>183</v>
      </c>
      <c r="C2" s="96"/>
      <c r="D2" s="96"/>
      <c r="E2" s="96"/>
      <c r="F2" s="96"/>
    </row>
    <row r="4" spans="1:6" ht="33.75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6" x14ac:dyDescent="0.2">
      <c r="A5" s="7">
        <v>1</v>
      </c>
      <c r="B5" s="7" t="s">
        <v>177</v>
      </c>
      <c r="C5" s="7" t="s">
        <v>178</v>
      </c>
      <c r="D5" s="7" t="s">
        <v>31</v>
      </c>
      <c r="E5" s="7">
        <v>2009</v>
      </c>
      <c r="F5" s="56">
        <v>3</v>
      </c>
    </row>
    <row r="9" spans="1:6" x14ac:dyDescent="0.2">
      <c r="E9" s="39"/>
      <c r="F9" s="38"/>
    </row>
    <row r="10" spans="1:6" x14ac:dyDescent="0.2">
      <c r="E10" s="39"/>
      <c r="F10" s="38"/>
    </row>
    <row r="11" spans="1:6" x14ac:dyDescent="0.2">
      <c r="E11" s="39"/>
      <c r="F11" s="38"/>
    </row>
    <row r="12" spans="1:6" x14ac:dyDescent="0.2">
      <c r="E12" s="39"/>
      <c r="F12" s="38"/>
    </row>
    <row r="13" spans="1:6" x14ac:dyDescent="0.2">
      <c r="E13" s="39"/>
      <c r="F13" s="38"/>
    </row>
    <row r="14" spans="1:6" x14ac:dyDescent="0.2">
      <c r="E14" s="39"/>
      <c r="F14" s="38"/>
    </row>
    <row r="15" spans="1:6" x14ac:dyDescent="0.2">
      <c r="F15" s="38"/>
    </row>
  </sheetData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6"/>
  <sheetViews>
    <sheetView workbookViewId="0">
      <selection activeCell="J16" sqref="J16"/>
    </sheetView>
  </sheetViews>
  <sheetFormatPr defaultColWidth="9.140625" defaultRowHeight="11.25" x14ac:dyDescent="0.2"/>
  <cols>
    <col min="1" max="1" width="3.28515625" style="8" customWidth="1"/>
    <col min="2" max="2" width="13.28515625" style="9" customWidth="1"/>
    <col min="3" max="3" width="10.85546875" style="9" customWidth="1"/>
    <col min="4" max="4" width="20.28515625" style="9" customWidth="1"/>
    <col min="5" max="5" width="5.7109375" style="9" customWidth="1"/>
    <col min="6" max="6" width="4.140625" style="9" customWidth="1"/>
    <col min="7" max="7" width="3.42578125" style="9" customWidth="1"/>
    <col min="8" max="8" width="3.7109375" style="9" customWidth="1"/>
    <col min="9" max="9" width="4.140625" style="9" customWidth="1"/>
    <col min="10" max="10" width="4.42578125" style="9" customWidth="1"/>
    <col min="11" max="11" width="4.85546875" style="9" customWidth="1"/>
    <col min="12" max="12" width="4.5703125" style="9" customWidth="1"/>
    <col min="13" max="13" width="8.28515625" style="9" customWidth="1"/>
    <col min="14" max="16384" width="9.140625" style="9"/>
  </cols>
  <sheetData>
    <row r="1" spans="1:15" ht="15.75" x14ac:dyDescent="0.25">
      <c r="B1" s="95" t="s">
        <v>25</v>
      </c>
      <c r="C1" s="95"/>
      <c r="D1" s="95"/>
      <c r="E1" s="95"/>
      <c r="F1" s="95"/>
      <c r="G1" s="95"/>
      <c r="H1" s="95"/>
    </row>
    <row r="3" spans="1:15" ht="51" x14ac:dyDescent="0.2">
      <c r="A3" s="22" t="s">
        <v>0</v>
      </c>
      <c r="B3" s="21" t="s">
        <v>1</v>
      </c>
      <c r="C3" s="21" t="s">
        <v>2</v>
      </c>
      <c r="D3" s="21" t="s">
        <v>13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45" t="s">
        <v>16</v>
      </c>
    </row>
    <row r="4" spans="1:15" x14ac:dyDescent="0.2">
      <c r="A4" s="6">
        <v>1</v>
      </c>
      <c r="B4" s="6" t="s">
        <v>177</v>
      </c>
      <c r="C4" s="6" t="s">
        <v>178</v>
      </c>
      <c r="D4" s="6" t="s">
        <v>31</v>
      </c>
      <c r="E4" s="55">
        <v>2009</v>
      </c>
      <c r="F4" s="56">
        <f>COUNT(G4:L4)</f>
        <v>2</v>
      </c>
      <c r="G4" s="55">
        <v>3</v>
      </c>
      <c r="H4" s="55"/>
      <c r="I4" s="55"/>
      <c r="J4" s="55">
        <v>3</v>
      </c>
      <c r="K4" s="55"/>
      <c r="L4" s="55"/>
      <c r="M4" s="56">
        <f>SUM(G4:L4)</f>
        <v>6</v>
      </c>
      <c r="N4" s="7"/>
    </row>
    <row r="5" spans="1:15" x14ac:dyDescent="0.2">
      <c r="A5" s="6">
        <v>2</v>
      </c>
      <c r="B5" s="6" t="s">
        <v>179</v>
      </c>
      <c r="C5" s="6" t="s">
        <v>158</v>
      </c>
      <c r="D5" s="6" t="s">
        <v>27</v>
      </c>
      <c r="E5" s="55">
        <v>2009</v>
      </c>
      <c r="F5" s="56">
        <f>COUNT(G5:L5)</f>
        <v>1</v>
      </c>
      <c r="G5" s="55">
        <v>1</v>
      </c>
      <c r="H5" s="55"/>
      <c r="I5" s="55"/>
      <c r="J5" s="55"/>
      <c r="K5" s="55"/>
      <c r="L5" s="55"/>
      <c r="M5" s="56">
        <f>SUM(G5:L5)</f>
        <v>1</v>
      </c>
      <c r="N5" s="7"/>
    </row>
    <row r="6" spans="1:15" x14ac:dyDescent="0.2">
      <c r="O6" s="9" t="s">
        <v>188</v>
      </c>
    </row>
  </sheetData>
  <sortState xmlns:xlrd2="http://schemas.microsoft.com/office/spreadsheetml/2017/richdata2" ref="A4:O14">
    <sortCondition descending="1" ref="M4:M14"/>
  </sortState>
  <mergeCells count="1">
    <mergeCell ref="B1:H1"/>
  </mergeCells>
  <phoneticPr fontId="0" type="noConversion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K16"/>
  <sheetViews>
    <sheetView tabSelected="1" workbookViewId="0">
      <selection activeCell="J9" sqref="B5:J9"/>
    </sheetView>
  </sheetViews>
  <sheetFormatPr defaultColWidth="9.140625" defaultRowHeight="11.25" x14ac:dyDescent="0.2"/>
  <cols>
    <col min="1" max="1" width="3.42578125" style="9" customWidth="1"/>
    <col min="2" max="2" width="25" style="9" customWidth="1"/>
    <col min="3" max="4" width="4.28515625" style="9" customWidth="1"/>
    <col min="5" max="5" width="4.5703125" style="9" customWidth="1"/>
    <col min="6" max="6" width="3.85546875" style="9" customWidth="1"/>
    <col min="7" max="7" width="4" style="9" customWidth="1"/>
    <col min="8" max="8" width="3.85546875" style="9" customWidth="1"/>
    <col min="9" max="9" width="4" style="9" customWidth="1"/>
    <col min="10" max="16384" width="9.140625" style="9"/>
  </cols>
  <sheetData>
    <row r="2" spans="1:11" ht="15.75" x14ac:dyDescent="0.25">
      <c r="B2" s="99" t="s">
        <v>30</v>
      </c>
      <c r="C2" s="99"/>
      <c r="D2" s="99"/>
      <c r="E2" s="99"/>
      <c r="F2" s="99"/>
      <c r="G2" s="99"/>
      <c r="H2" s="99"/>
      <c r="I2" s="99"/>
    </row>
    <row r="4" spans="1:11" ht="51" x14ac:dyDescent="0.2">
      <c r="A4" s="1" t="s">
        <v>34</v>
      </c>
      <c r="B4" s="2" t="s">
        <v>12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3" t="s">
        <v>11</v>
      </c>
      <c r="K4" s="16" t="s">
        <v>16</v>
      </c>
    </row>
    <row r="5" spans="1:11" ht="12.75" customHeight="1" x14ac:dyDescent="0.2">
      <c r="A5" s="25">
        <v>1</v>
      </c>
      <c r="B5" s="31" t="s">
        <v>27</v>
      </c>
      <c r="C5" s="74">
        <f>COUNT(D5:I5)</f>
        <v>4</v>
      </c>
      <c r="D5" s="75">
        <v>68</v>
      </c>
      <c r="E5" s="75">
        <v>71</v>
      </c>
      <c r="F5" s="75">
        <v>68</v>
      </c>
      <c r="G5" s="75">
        <v>67</v>
      </c>
      <c r="H5" s="75"/>
      <c r="I5" s="75"/>
      <c r="J5" s="76">
        <f>SUM(D5:I5)</f>
        <v>274</v>
      </c>
      <c r="K5" s="28"/>
    </row>
    <row r="6" spans="1:11" x14ac:dyDescent="0.2">
      <c r="A6" s="25">
        <v>2</v>
      </c>
      <c r="B6" s="31" t="s">
        <v>32</v>
      </c>
      <c r="C6" s="74">
        <f>COUNT(D6:I6)</f>
        <v>4</v>
      </c>
      <c r="D6" s="75">
        <v>29</v>
      </c>
      <c r="E6" s="75">
        <v>39</v>
      </c>
      <c r="F6" s="75">
        <v>39</v>
      </c>
      <c r="G6" s="75">
        <v>28</v>
      </c>
      <c r="H6" s="75"/>
      <c r="I6" s="75"/>
      <c r="J6" s="76">
        <f>SUM(D6:I6)</f>
        <v>135</v>
      </c>
      <c r="K6" s="28"/>
    </row>
    <row r="7" spans="1:11" x14ac:dyDescent="0.2">
      <c r="A7" s="29">
        <v>3</v>
      </c>
      <c r="B7" s="49" t="s">
        <v>28</v>
      </c>
      <c r="C7" s="77">
        <f>COUNT(D7:I7)</f>
        <v>4</v>
      </c>
      <c r="D7" s="78">
        <v>27</v>
      </c>
      <c r="E7" s="78">
        <v>37</v>
      </c>
      <c r="F7" s="78">
        <v>30</v>
      </c>
      <c r="G7" s="78">
        <v>31</v>
      </c>
      <c r="H7" s="78"/>
      <c r="I7" s="78"/>
      <c r="J7" s="79">
        <f>SUM(D7:I7)</f>
        <v>125</v>
      </c>
      <c r="K7" s="37"/>
    </row>
    <row r="8" spans="1:11" ht="11.25" customHeight="1" x14ac:dyDescent="0.2">
      <c r="A8" s="26">
        <v>4</v>
      </c>
      <c r="B8" s="54" t="s">
        <v>31</v>
      </c>
      <c r="C8" s="73">
        <f>COUNT(D8:I8)</f>
        <v>2</v>
      </c>
      <c r="D8" s="80"/>
      <c r="E8" s="80">
        <v>18</v>
      </c>
      <c r="F8" s="80"/>
      <c r="G8" s="80">
        <v>3</v>
      </c>
      <c r="H8" s="80"/>
      <c r="I8" s="80"/>
      <c r="J8" s="73">
        <f>SUM(D8:I8)</f>
        <v>21</v>
      </c>
      <c r="K8" s="28"/>
    </row>
    <row r="9" spans="1:11" x14ac:dyDescent="0.2">
      <c r="A9" s="50">
        <v>5</v>
      </c>
      <c r="B9" s="51" t="s">
        <v>29</v>
      </c>
      <c r="C9" s="73">
        <f>COUNT(D9:I9)</f>
        <v>2</v>
      </c>
      <c r="D9" s="81">
        <v>3</v>
      </c>
      <c r="E9" s="81">
        <v>16</v>
      </c>
      <c r="F9" s="81"/>
      <c r="G9" s="81"/>
      <c r="H9" s="81"/>
      <c r="I9" s="81"/>
      <c r="J9" s="73">
        <f>SUM(D9:I9)</f>
        <v>19</v>
      </c>
      <c r="K9" s="7"/>
    </row>
    <row r="10" spans="1:11" x14ac:dyDescent="0.2">
      <c r="A10" s="46"/>
      <c r="B10" s="52"/>
      <c r="C10" s="46"/>
      <c r="D10" s="53"/>
      <c r="E10" s="53"/>
      <c r="F10" s="53" t="s">
        <v>188</v>
      </c>
      <c r="G10" s="53"/>
      <c r="H10" s="53"/>
      <c r="I10" s="53"/>
      <c r="J10" s="47"/>
    </row>
    <row r="11" spans="1:11" x14ac:dyDescent="0.2">
      <c r="A11" s="46"/>
      <c r="B11" s="52" t="s">
        <v>116</v>
      </c>
      <c r="C11" s="46"/>
      <c r="D11" s="53"/>
      <c r="E11" s="53"/>
      <c r="F11" s="53"/>
      <c r="G11" s="53"/>
      <c r="H11" s="53"/>
      <c r="I11" s="53"/>
      <c r="J11" s="47"/>
    </row>
    <row r="12" spans="1:11" x14ac:dyDescent="0.2">
      <c r="A12" s="46"/>
      <c r="B12" s="52"/>
      <c r="C12" s="46"/>
      <c r="D12" s="53"/>
      <c r="E12" s="53"/>
      <c r="F12" s="53"/>
      <c r="G12" s="53"/>
      <c r="H12" s="53"/>
      <c r="I12" s="53"/>
      <c r="J12" s="47"/>
    </row>
    <row r="13" spans="1:11" x14ac:dyDescent="0.2">
      <c r="A13" s="46"/>
      <c r="B13" s="52"/>
      <c r="C13" s="46"/>
      <c r="D13" s="53"/>
      <c r="E13" s="53"/>
      <c r="F13" s="53"/>
      <c r="G13" s="53"/>
      <c r="H13" s="53"/>
      <c r="I13" s="53"/>
      <c r="J13" s="47"/>
    </row>
    <row r="14" spans="1:11" x14ac:dyDescent="0.2">
      <c r="A14" s="46"/>
      <c r="B14" s="52"/>
      <c r="C14" s="46"/>
      <c r="D14" s="53"/>
      <c r="E14" s="53"/>
      <c r="F14" s="53"/>
      <c r="G14" s="53"/>
      <c r="H14" s="53"/>
      <c r="I14" s="53"/>
      <c r="J14" s="47"/>
    </row>
    <row r="15" spans="1:11" x14ac:dyDescent="0.2">
      <c r="A15" s="46"/>
      <c r="B15" s="52"/>
      <c r="C15" s="46"/>
      <c r="D15" s="53"/>
      <c r="E15" s="53"/>
      <c r="F15" s="53"/>
      <c r="G15" s="53"/>
      <c r="H15" s="53"/>
      <c r="I15" s="53"/>
      <c r="J15" s="47"/>
    </row>
    <row r="16" spans="1:11" x14ac:dyDescent="0.2">
      <c r="A16" s="46"/>
      <c r="B16" s="52"/>
      <c r="C16" s="46"/>
      <c r="D16" s="53"/>
      <c r="E16" s="53"/>
      <c r="F16" s="53"/>
      <c r="G16" s="53"/>
      <c r="H16" s="53"/>
      <c r="I16" s="53"/>
      <c r="J16" s="47"/>
    </row>
  </sheetData>
  <sortState xmlns:xlrd2="http://schemas.microsoft.com/office/spreadsheetml/2017/richdata2" ref="B5:J9">
    <sortCondition descending="1" ref="J9"/>
  </sortState>
  <mergeCells count="1">
    <mergeCell ref="B2:I2"/>
  </mergeCells>
  <phoneticPr fontId="0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workbookViewId="0">
      <selection activeCell="J26" sqref="J26"/>
    </sheetView>
  </sheetViews>
  <sheetFormatPr defaultColWidth="9.140625" defaultRowHeight="11.25" x14ac:dyDescent="0.2"/>
  <cols>
    <col min="1" max="1" width="4" style="9" customWidth="1"/>
    <col min="2" max="2" width="10.85546875" style="9" customWidth="1"/>
    <col min="3" max="3" width="16.42578125" style="9" customWidth="1"/>
    <col min="4" max="4" width="15.7109375" style="9" customWidth="1"/>
    <col min="5" max="5" width="6.5703125" style="9" customWidth="1"/>
    <col min="6" max="6" width="3.85546875" style="9" customWidth="1"/>
    <col min="7" max="7" width="3.7109375" style="9" customWidth="1"/>
    <col min="8" max="8" width="4.28515625" style="9" customWidth="1"/>
    <col min="9" max="9" width="3.85546875" style="9" customWidth="1"/>
    <col min="10" max="10" width="4.140625" style="9" customWidth="1"/>
    <col min="11" max="11" width="3.85546875" style="9" customWidth="1"/>
    <col min="12" max="12" width="4.42578125" style="9" customWidth="1"/>
    <col min="13" max="13" width="6.85546875" style="9" customWidth="1"/>
    <col min="14" max="16384" width="9.140625" style="9"/>
  </cols>
  <sheetData>
    <row r="1" spans="1:14" ht="15.75" x14ac:dyDescent="0.25">
      <c r="A1" s="8"/>
      <c r="B1" s="95" t="s">
        <v>19</v>
      </c>
      <c r="C1" s="95"/>
      <c r="D1" s="95"/>
      <c r="E1" s="95"/>
      <c r="F1" s="95"/>
      <c r="G1" s="95"/>
      <c r="H1" s="95"/>
    </row>
    <row r="2" spans="1:14" x14ac:dyDescent="0.2">
      <c r="A2" s="8"/>
    </row>
    <row r="3" spans="1:14" ht="51" x14ac:dyDescent="0.2">
      <c r="A3" s="17" t="s">
        <v>0</v>
      </c>
      <c r="B3" s="43" t="s">
        <v>1</v>
      </c>
      <c r="C3" s="43" t="s">
        <v>2</v>
      </c>
      <c r="D3" s="43" t="s">
        <v>13</v>
      </c>
      <c r="E3" s="44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19" t="s">
        <v>11</v>
      </c>
      <c r="N3" s="45" t="s">
        <v>16</v>
      </c>
    </row>
    <row r="4" spans="1:14" x14ac:dyDescent="0.2">
      <c r="A4" s="41">
        <v>1</v>
      </c>
      <c r="B4" s="7" t="s">
        <v>39</v>
      </c>
      <c r="C4" s="7" t="s">
        <v>40</v>
      </c>
      <c r="D4" s="7" t="s">
        <v>32</v>
      </c>
      <c r="E4" s="55">
        <v>2016</v>
      </c>
      <c r="F4" s="84">
        <f t="shared" ref="F4:F14" si="0">COUNT(G4:L4)</f>
        <v>4</v>
      </c>
      <c r="G4" s="58">
        <v>8</v>
      </c>
      <c r="H4" s="58">
        <v>12</v>
      </c>
      <c r="I4" s="55">
        <v>9</v>
      </c>
      <c r="J4" s="55">
        <v>7</v>
      </c>
      <c r="K4" s="55"/>
      <c r="L4" s="55"/>
      <c r="M4" s="83">
        <f t="shared" ref="M4:M14" si="1">SUM(G4:L4)</f>
        <v>36</v>
      </c>
      <c r="N4" s="7"/>
    </row>
    <row r="5" spans="1:14" x14ac:dyDescent="0.2">
      <c r="A5" s="26">
        <v>2</v>
      </c>
      <c r="B5" s="12" t="s">
        <v>41</v>
      </c>
      <c r="C5" s="12" t="s">
        <v>42</v>
      </c>
      <c r="D5" s="12"/>
      <c r="E5" s="58">
        <v>2016</v>
      </c>
      <c r="F5" s="84">
        <f t="shared" si="0"/>
        <v>4</v>
      </c>
      <c r="G5" s="58">
        <v>6</v>
      </c>
      <c r="H5" s="86">
        <v>10</v>
      </c>
      <c r="I5" s="86">
        <v>5</v>
      </c>
      <c r="J5" s="86">
        <v>3</v>
      </c>
      <c r="K5" s="86"/>
      <c r="L5" s="86"/>
      <c r="M5" s="83">
        <f t="shared" si="1"/>
        <v>24</v>
      </c>
      <c r="N5" s="34"/>
    </row>
    <row r="6" spans="1:14" x14ac:dyDescent="0.2">
      <c r="A6" s="26">
        <v>3</v>
      </c>
      <c r="B6" s="7" t="s">
        <v>45</v>
      </c>
      <c r="C6" s="7" t="s">
        <v>46</v>
      </c>
      <c r="D6" s="7" t="s">
        <v>32</v>
      </c>
      <c r="E6" s="55">
        <v>2017</v>
      </c>
      <c r="F6" s="84">
        <f t="shared" si="0"/>
        <v>4</v>
      </c>
      <c r="G6" s="55">
        <v>2</v>
      </c>
      <c r="H6" s="85">
        <v>8</v>
      </c>
      <c r="I6" s="85">
        <v>7</v>
      </c>
      <c r="J6" s="85">
        <v>5</v>
      </c>
      <c r="K6" s="85"/>
      <c r="L6" s="85"/>
      <c r="M6" s="83">
        <f t="shared" si="1"/>
        <v>22</v>
      </c>
      <c r="N6" s="28"/>
    </row>
    <row r="7" spans="1:14" x14ac:dyDescent="0.2">
      <c r="A7" s="26">
        <v>4</v>
      </c>
      <c r="B7" s="7" t="s">
        <v>43</v>
      </c>
      <c r="C7" s="7" t="s">
        <v>44</v>
      </c>
      <c r="D7" s="7"/>
      <c r="E7" s="55">
        <v>2016</v>
      </c>
      <c r="F7" s="84">
        <f t="shared" si="0"/>
        <v>2</v>
      </c>
      <c r="G7" s="55">
        <v>4</v>
      </c>
      <c r="H7" s="55">
        <v>5</v>
      </c>
      <c r="I7" s="55"/>
      <c r="J7" s="55"/>
      <c r="K7" s="55"/>
      <c r="L7" s="55"/>
      <c r="M7" s="83">
        <f t="shared" si="1"/>
        <v>9</v>
      </c>
      <c r="N7" s="27"/>
    </row>
    <row r="8" spans="1:14" x14ac:dyDescent="0.2">
      <c r="A8" s="26">
        <v>5</v>
      </c>
      <c r="B8" s="7" t="s">
        <v>47</v>
      </c>
      <c r="C8" s="7" t="s">
        <v>48</v>
      </c>
      <c r="D8" s="7" t="s">
        <v>28</v>
      </c>
      <c r="E8" s="55">
        <v>2016</v>
      </c>
      <c r="F8" s="73">
        <f t="shared" si="0"/>
        <v>3</v>
      </c>
      <c r="G8" s="55">
        <v>1</v>
      </c>
      <c r="H8" s="55">
        <v>4</v>
      </c>
      <c r="I8" s="55">
        <v>3</v>
      </c>
      <c r="J8" s="55"/>
      <c r="K8" s="55"/>
      <c r="L8" s="55"/>
      <c r="M8" s="73">
        <f t="shared" si="1"/>
        <v>8</v>
      </c>
      <c r="N8" s="7"/>
    </row>
    <row r="9" spans="1:14" x14ac:dyDescent="0.2">
      <c r="A9" s="6">
        <v>6</v>
      </c>
      <c r="B9" s="6" t="s">
        <v>109</v>
      </c>
      <c r="C9" s="6" t="s">
        <v>118</v>
      </c>
      <c r="D9" s="6" t="s">
        <v>27</v>
      </c>
      <c r="E9" s="55">
        <v>2017</v>
      </c>
      <c r="F9" s="73">
        <f t="shared" si="0"/>
        <v>1</v>
      </c>
      <c r="G9" s="55"/>
      <c r="H9" s="55">
        <v>6</v>
      </c>
      <c r="I9" s="55"/>
      <c r="J9" s="55"/>
      <c r="K9" s="55"/>
      <c r="L9" s="55"/>
      <c r="M9" s="73">
        <f t="shared" si="1"/>
        <v>6</v>
      </c>
      <c r="N9" s="7"/>
    </row>
    <row r="10" spans="1:14" x14ac:dyDescent="0.2">
      <c r="A10" s="6">
        <v>7</v>
      </c>
      <c r="B10" s="6" t="s">
        <v>119</v>
      </c>
      <c r="C10" s="6" t="s">
        <v>120</v>
      </c>
      <c r="D10" s="6"/>
      <c r="E10" s="55">
        <v>2017</v>
      </c>
      <c r="F10" s="73">
        <f t="shared" si="0"/>
        <v>2</v>
      </c>
      <c r="G10" s="55"/>
      <c r="H10" s="55">
        <v>3</v>
      </c>
      <c r="I10" s="55"/>
      <c r="J10" s="55">
        <v>1</v>
      </c>
      <c r="K10" s="55"/>
      <c r="L10" s="55"/>
      <c r="M10" s="73">
        <f t="shared" si="1"/>
        <v>4</v>
      </c>
      <c r="N10" s="7"/>
    </row>
    <row r="11" spans="1:14" x14ac:dyDescent="0.2">
      <c r="A11" s="6">
        <v>8</v>
      </c>
      <c r="B11" s="6" t="s">
        <v>18</v>
      </c>
      <c r="C11" s="6" t="s">
        <v>121</v>
      </c>
      <c r="D11" s="6"/>
      <c r="E11" s="55">
        <v>2017</v>
      </c>
      <c r="F11" s="73">
        <f t="shared" si="0"/>
        <v>1</v>
      </c>
      <c r="G11" s="55"/>
      <c r="H11" s="55">
        <v>2</v>
      </c>
      <c r="I11" s="55"/>
      <c r="J11" s="55"/>
      <c r="K11" s="55"/>
      <c r="L11" s="55"/>
      <c r="M11" s="73">
        <f t="shared" si="1"/>
        <v>2</v>
      </c>
      <c r="N11" s="7"/>
    </row>
    <row r="12" spans="1:14" ht="11.45" customHeight="1" x14ac:dyDescent="0.2">
      <c r="A12" s="6">
        <v>9</v>
      </c>
      <c r="B12" s="87" t="s">
        <v>151</v>
      </c>
      <c r="C12" s="87" t="s">
        <v>184</v>
      </c>
      <c r="D12" s="87"/>
      <c r="E12" s="88">
        <v>2018</v>
      </c>
      <c r="F12" s="89">
        <f t="shared" si="0"/>
        <v>1</v>
      </c>
      <c r="G12" s="7"/>
      <c r="H12" s="7"/>
      <c r="I12" s="7">
        <v>2</v>
      </c>
      <c r="J12" s="7"/>
      <c r="K12" s="7"/>
      <c r="L12" s="7"/>
      <c r="M12" s="73">
        <f t="shared" si="1"/>
        <v>2</v>
      </c>
      <c r="N12" s="7"/>
    </row>
    <row r="13" spans="1:14" x14ac:dyDescent="0.2">
      <c r="A13" s="6">
        <v>10</v>
      </c>
      <c r="B13" s="6" t="s">
        <v>122</v>
      </c>
      <c r="C13" s="6" t="s">
        <v>123</v>
      </c>
      <c r="D13" s="6"/>
      <c r="E13" s="55">
        <v>2019</v>
      </c>
      <c r="F13" s="89">
        <f t="shared" si="0"/>
        <v>1</v>
      </c>
      <c r="G13" s="55"/>
      <c r="H13" s="55">
        <v>1</v>
      </c>
      <c r="I13" s="55"/>
      <c r="J13" s="55"/>
      <c r="K13" s="55"/>
      <c r="L13" s="55"/>
      <c r="M13" s="73">
        <f t="shared" si="1"/>
        <v>1</v>
      </c>
      <c r="N13" s="7"/>
    </row>
    <row r="14" spans="1:14" x14ac:dyDescent="0.2">
      <c r="A14" s="6">
        <v>11</v>
      </c>
      <c r="B14" s="6" t="s">
        <v>119</v>
      </c>
      <c r="C14" s="6" t="s">
        <v>184</v>
      </c>
      <c r="D14" s="6"/>
      <c r="E14" s="55">
        <v>2020</v>
      </c>
      <c r="F14" s="89">
        <f t="shared" si="0"/>
        <v>1</v>
      </c>
      <c r="G14" s="7"/>
      <c r="H14" s="7"/>
      <c r="I14" s="7">
        <v>1</v>
      </c>
      <c r="J14" s="7"/>
      <c r="K14" s="7"/>
      <c r="L14" s="7"/>
      <c r="M14" s="73">
        <f t="shared" si="1"/>
        <v>1</v>
      </c>
      <c r="N14" s="7"/>
    </row>
    <row r="15" spans="1:14" x14ac:dyDescent="0.2">
      <c r="E15" s="63"/>
    </row>
    <row r="16" spans="1:14" x14ac:dyDescent="0.2">
      <c r="G16" s="8"/>
      <c r="K16" s="63"/>
      <c r="L16" s="60"/>
    </row>
    <row r="17" spans="7:12" x14ac:dyDescent="0.2">
      <c r="G17" s="8"/>
      <c r="K17" s="63"/>
      <c r="L17" s="60"/>
    </row>
    <row r="20" spans="7:12" x14ac:dyDescent="0.2">
      <c r="G20" s="8"/>
      <c r="K20" s="63"/>
      <c r="L20" s="60"/>
    </row>
    <row r="21" spans="7:12" x14ac:dyDescent="0.2">
      <c r="G21" s="8"/>
      <c r="H21" s="67"/>
      <c r="I21" s="67"/>
      <c r="J21" s="67"/>
      <c r="K21" s="64"/>
      <c r="L21" s="60"/>
    </row>
  </sheetData>
  <sortState xmlns:xlrd2="http://schemas.microsoft.com/office/spreadsheetml/2017/richdata2" ref="B4:M14">
    <sortCondition descending="1" ref="M14"/>
  </sortState>
  <mergeCells count="1">
    <mergeCell ref="B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32"/>
  <sheetViews>
    <sheetView workbookViewId="0">
      <selection activeCell="G26" sqref="A4:G26"/>
    </sheetView>
  </sheetViews>
  <sheetFormatPr defaultColWidth="9.140625" defaultRowHeight="11.25" x14ac:dyDescent="0.2"/>
  <cols>
    <col min="1" max="1" width="3.5703125" style="9" customWidth="1"/>
    <col min="2" max="2" width="15.140625" style="9" customWidth="1"/>
    <col min="3" max="3" width="15.5703125" style="9" customWidth="1"/>
    <col min="4" max="4" width="14.140625" style="9" customWidth="1"/>
    <col min="5" max="5" width="9.85546875" style="9" customWidth="1"/>
    <col min="6" max="6" width="7" style="9" customWidth="1"/>
    <col min="7" max="16384" width="9.140625" style="9"/>
  </cols>
  <sheetData>
    <row r="2" spans="1:15" ht="15" x14ac:dyDescent="0.25">
      <c r="A2" s="32" t="s">
        <v>207</v>
      </c>
      <c r="B2" s="32"/>
      <c r="C2" s="32"/>
      <c r="D2" s="32"/>
      <c r="E2" s="32"/>
    </row>
    <row r="4" spans="1:15" ht="33.75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15" x14ac:dyDescent="0.2">
      <c r="A5" s="6">
        <v>1</v>
      </c>
      <c r="B5" s="7" t="s">
        <v>186</v>
      </c>
      <c r="C5" s="7" t="s">
        <v>185</v>
      </c>
      <c r="D5" s="7"/>
      <c r="E5" s="55">
        <v>2016</v>
      </c>
      <c r="F5" s="56">
        <v>15</v>
      </c>
    </row>
    <row r="6" spans="1:15" x14ac:dyDescent="0.2">
      <c r="A6" s="6">
        <v>2</v>
      </c>
      <c r="B6" s="7" t="s">
        <v>204</v>
      </c>
      <c r="C6" s="7" t="s">
        <v>205</v>
      </c>
      <c r="D6" s="7"/>
      <c r="E6" s="55">
        <v>2017</v>
      </c>
      <c r="F6" s="56">
        <v>13</v>
      </c>
    </row>
    <row r="7" spans="1:15" x14ac:dyDescent="0.2">
      <c r="A7" s="6">
        <v>3</v>
      </c>
      <c r="B7" s="35" t="s">
        <v>36</v>
      </c>
      <c r="C7" s="35" t="s">
        <v>49</v>
      </c>
      <c r="D7" s="35"/>
      <c r="E7" s="57">
        <v>2016</v>
      </c>
      <c r="F7" s="56">
        <v>11</v>
      </c>
    </row>
    <row r="8" spans="1:15" x14ac:dyDescent="0.2">
      <c r="A8" s="6">
        <v>4</v>
      </c>
      <c r="B8" s="7" t="s">
        <v>203</v>
      </c>
      <c r="C8" s="7" t="s">
        <v>125</v>
      </c>
      <c r="D8" s="7" t="s">
        <v>126</v>
      </c>
      <c r="E8" s="55">
        <v>2016</v>
      </c>
      <c r="F8" s="56">
        <v>9</v>
      </c>
    </row>
    <row r="9" spans="1:15" x14ac:dyDescent="0.2">
      <c r="A9" s="6">
        <v>5</v>
      </c>
      <c r="B9" s="6" t="s">
        <v>206</v>
      </c>
      <c r="C9" s="6" t="s">
        <v>51</v>
      </c>
      <c r="D9" s="6"/>
      <c r="E9" s="55">
        <v>2016</v>
      </c>
      <c r="F9" s="56">
        <v>8</v>
      </c>
    </row>
    <row r="10" spans="1:15" x14ac:dyDescent="0.2">
      <c r="A10" s="6">
        <v>6</v>
      </c>
      <c r="B10" s="6" t="s">
        <v>128</v>
      </c>
      <c r="C10" s="6" t="s">
        <v>129</v>
      </c>
      <c r="D10" s="6"/>
      <c r="E10" s="55">
        <v>2017</v>
      </c>
      <c r="F10" s="56">
        <v>7</v>
      </c>
    </row>
    <row r="11" spans="1:15" x14ac:dyDescent="0.2">
      <c r="A11" s="6">
        <v>7</v>
      </c>
      <c r="B11" s="12" t="s">
        <v>130</v>
      </c>
      <c r="C11" s="12" t="s">
        <v>131</v>
      </c>
      <c r="D11" s="12"/>
      <c r="E11" s="58">
        <v>2016</v>
      </c>
      <c r="F11" s="56">
        <v>6</v>
      </c>
    </row>
    <row r="12" spans="1:15" x14ac:dyDescent="0.2">
      <c r="A12" s="6">
        <v>8</v>
      </c>
      <c r="B12" s="7" t="s">
        <v>52</v>
      </c>
      <c r="C12" s="7" t="s">
        <v>53</v>
      </c>
      <c r="D12" s="7" t="s">
        <v>32</v>
      </c>
      <c r="E12" s="55">
        <v>2016</v>
      </c>
      <c r="F12" s="56">
        <v>5</v>
      </c>
    </row>
    <row r="13" spans="1:15" x14ac:dyDescent="0.2">
      <c r="A13" s="40">
        <v>9</v>
      </c>
      <c r="B13" s="7" t="s">
        <v>127</v>
      </c>
      <c r="C13" s="7" t="s">
        <v>57</v>
      </c>
      <c r="D13" s="7"/>
      <c r="E13" s="55">
        <v>2016</v>
      </c>
      <c r="F13" s="56">
        <v>4</v>
      </c>
      <c r="O13" s="60"/>
    </row>
    <row r="14" spans="1:15" x14ac:dyDescent="0.2">
      <c r="A14" s="6">
        <v>10</v>
      </c>
      <c r="B14" s="7" t="s">
        <v>139</v>
      </c>
      <c r="C14" s="7" t="s">
        <v>187</v>
      </c>
      <c r="D14" s="7"/>
      <c r="E14" s="55">
        <v>2016</v>
      </c>
      <c r="F14" s="56">
        <v>3</v>
      </c>
      <c r="O14" s="60"/>
    </row>
    <row r="15" spans="1:15" x14ac:dyDescent="0.2">
      <c r="A15" s="6">
        <v>11</v>
      </c>
      <c r="B15" s="7" t="s">
        <v>130</v>
      </c>
      <c r="C15" s="7" t="s">
        <v>55</v>
      </c>
      <c r="D15" s="7"/>
      <c r="E15" s="55">
        <v>2016</v>
      </c>
      <c r="F15" s="56">
        <v>2</v>
      </c>
      <c r="G15" s="63"/>
      <c r="O15" s="60"/>
    </row>
    <row r="16" spans="1:15" x14ac:dyDescent="0.2">
      <c r="A16" s="6">
        <v>12</v>
      </c>
      <c r="B16" s="7" t="s">
        <v>58</v>
      </c>
      <c r="C16" s="7" t="s">
        <v>59</v>
      </c>
      <c r="D16" s="7"/>
      <c r="E16" s="55">
        <v>2017</v>
      </c>
      <c r="F16" s="56">
        <v>1</v>
      </c>
      <c r="O16" s="60"/>
    </row>
    <row r="17" spans="1:15" x14ac:dyDescent="0.2">
      <c r="A17" s="6">
        <v>13</v>
      </c>
      <c r="B17" s="7" t="s">
        <v>135</v>
      </c>
      <c r="C17" s="7" t="s">
        <v>78</v>
      </c>
      <c r="D17" s="7"/>
      <c r="E17" s="55">
        <v>2017</v>
      </c>
      <c r="F17" s="56">
        <v>1</v>
      </c>
      <c r="O17" s="60"/>
    </row>
    <row r="18" spans="1:15" x14ac:dyDescent="0.2">
      <c r="A18" s="6">
        <v>14</v>
      </c>
      <c r="B18" s="6" t="s">
        <v>115</v>
      </c>
      <c r="C18" s="6" t="s">
        <v>185</v>
      </c>
      <c r="D18" s="6"/>
      <c r="E18" s="55">
        <v>2018</v>
      </c>
      <c r="F18" s="56">
        <v>1</v>
      </c>
    </row>
    <row r="19" spans="1:15" x14ac:dyDescent="0.2">
      <c r="A19" s="6">
        <v>15</v>
      </c>
      <c r="B19" s="7" t="s">
        <v>136</v>
      </c>
      <c r="C19" s="7" t="s">
        <v>137</v>
      </c>
      <c r="D19" s="7"/>
      <c r="E19" s="55">
        <v>2016</v>
      </c>
      <c r="F19" s="56">
        <v>1</v>
      </c>
    </row>
    <row r="20" spans="1:15" x14ac:dyDescent="0.2">
      <c r="A20" s="6">
        <v>16</v>
      </c>
      <c r="B20" s="6" t="s">
        <v>142</v>
      </c>
      <c r="C20" s="6" t="s">
        <v>125</v>
      </c>
      <c r="D20" s="6" t="s">
        <v>126</v>
      </c>
      <c r="E20" s="55">
        <v>2017</v>
      </c>
      <c r="F20" s="56">
        <v>1</v>
      </c>
    </row>
    <row r="21" spans="1:15" x14ac:dyDescent="0.2">
      <c r="A21" s="6">
        <v>17</v>
      </c>
      <c r="B21" s="6" t="s">
        <v>130</v>
      </c>
      <c r="C21" s="6" t="s">
        <v>42</v>
      </c>
      <c r="D21" s="6"/>
      <c r="E21" s="55">
        <v>2018</v>
      </c>
      <c r="F21" s="56">
        <v>1</v>
      </c>
    </row>
    <row r="22" spans="1:15" x14ac:dyDescent="0.2">
      <c r="A22" s="6">
        <v>18</v>
      </c>
      <c r="B22" s="6" t="s">
        <v>115</v>
      </c>
      <c r="C22" s="6" t="s">
        <v>187</v>
      </c>
      <c r="D22" s="6"/>
      <c r="E22" s="55">
        <v>2018</v>
      </c>
      <c r="F22" s="56">
        <v>1</v>
      </c>
    </row>
    <row r="23" spans="1:15" x14ac:dyDescent="0.2">
      <c r="A23" s="6">
        <v>19</v>
      </c>
      <c r="B23" s="7" t="s">
        <v>146</v>
      </c>
      <c r="C23" s="7" t="s">
        <v>147</v>
      </c>
      <c r="D23" s="7"/>
      <c r="E23" s="55">
        <v>2019</v>
      </c>
      <c r="F23" s="56">
        <v>1</v>
      </c>
    </row>
    <row r="24" spans="1:15" x14ac:dyDescent="0.2">
      <c r="A24" s="6">
        <v>20</v>
      </c>
      <c r="B24" s="6" t="s">
        <v>64</v>
      </c>
      <c r="C24" s="6" t="s">
        <v>53</v>
      </c>
      <c r="D24" s="6"/>
      <c r="E24" s="55">
        <v>2019</v>
      </c>
      <c r="F24" s="56">
        <v>1</v>
      </c>
    </row>
    <row r="25" spans="1:15" x14ac:dyDescent="0.2">
      <c r="A25" s="6">
        <v>21</v>
      </c>
      <c r="B25" s="7" t="s">
        <v>36</v>
      </c>
      <c r="C25" s="7" t="s">
        <v>89</v>
      </c>
      <c r="D25" s="7"/>
      <c r="E25" s="55">
        <v>2019</v>
      </c>
      <c r="F25" s="56">
        <v>1</v>
      </c>
    </row>
    <row r="32" spans="1:15" x14ac:dyDescent="0.2">
      <c r="F32" s="9" t="s">
        <v>188</v>
      </c>
    </row>
  </sheetData>
  <sortState xmlns:xlrd2="http://schemas.microsoft.com/office/spreadsheetml/2017/richdata2" ref="A5:G12">
    <sortCondition ref="F5:F1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5"/>
  <sheetViews>
    <sheetView topLeftCell="A3" workbookViewId="0">
      <selection activeCell="Q28" sqref="Q28"/>
    </sheetView>
  </sheetViews>
  <sheetFormatPr defaultColWidth="9.140625" defaultRowHeight="11.25" x14ac:dyDescent="0.2"/>
  <cols>
    <col min="1" max="1" width="3.85546875" style="9" customWidth="1"/>
    <col min="2" max="2" width="11" style="9" customWidth="1"/>
    <col min="3" max="3" width="16.28515625" style="9" customWidth="1"/>
    <col min="4" max="4" width="18.140625" style="9" customWidth="1"/>
    <col min="5" max="5" width="6.7109375" style="9" customWidth="1"/>
    <col min="6" max="6" width="3.5703125" style="9" customWidth="1"/>
    <col min="7" max="7" width="3.85546875" style="9" customWidth="1"/>
    <col min="8" max="8" width="4.5703125" style="9" customWidth="1"/>
    <col min="9" max="11" width="4.140625" style="9" customWidth="1"/>
    <col min="12" max="12" width="4.28515625" style="9" customWidth="1"/>
    <col min="13" max="13" width="6.42578125" style="9" customWidth="1"/>
    <col min="14" max="16384" width="9.140625" style="9"/>
  </cols>
  <sheetData>
    <row r="1" spans="1:14" ht="15.75" x14ac:dyDescent="0.25">
      <c r="A1" s="8"/>
      <c r="B1" s="95" t="s">
        <v>20</v>
      </c>
      <c r="C1" s="95"/>
      <c r="D1" s="95"/>
      <c r="E1" s="95"/>
      <c r="F1" s="95"/>
      <c r="G1" s="95"/>
      <c r="H1" s="95"/>
    </row>
    <row r="2" spans="1:14" x14ac:dyDescent="0.2">
      <c r="A2" s="8"/>
    </row>
    <row r="3" spans="1:14" ht="51" x14ac:dyDescent="0.2">
      <c r="A3" s="17" t="s">
        <v>0</v>
      </c>
      <c r="B3" s="18" t="s">
        <v>1</v>
      </c>
      <c r="C3" s="18" t="s">
        <v>2</v>
      </c>
      <c r="D3" s="18" t="s">
        <v>13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9" t="s">
        <v>11</v>
      </c>
      <c r="N3" s="16" t="s">
        <v>16</v>
      </c>
    </row>
    <row r="4" spans="1:14" ht="12" customHeight="1" x14ac:dyDescent="0.2">
      <c r="A4" s="40">
        <v>1</v>
      </c>
      <c r="B4" s="35" t="s">
        <v>36</v>
      </c>
      <c r="C4" s="35" t="s">
        <v>49</v>
      </c>
      <c r="D4" s="35"/>
      <c r="E4" s="57">
        <v>2016</v>
      </c>
      <c r="F4" s="59">
        <f t="shared" ref="F4:F34" si="0">COUNT(G4:L4)</f>
        <v>4</v>
      </c>
      <c r="G4" s="55">
        <v>14</v>
      </c>
      <c r="H4" s="86">
        <v>15</v>
      </c>
      <c r="I4" s="86">
        <v>15</v>
      </c>
      <c r="J4" s="86">
        <v>11</v>
      </c>
      <c r="K4" s="86"/>
      <c r="L4" s="86"/>
      <c r="M4" s="79">
        <f t="shared" ref="M4:M34" si="1">SUM(G4:L4)</f>
        <v>55</v>
      </c>
      <c r="N4" s="34"/>
    </row>
    <row r="5" spans="1:14" x14ac:dyDescent="0.2">
      <c r="A5" s="40">
        <v>2</v>
      </c>
      <c r="B5" s="6" t="s">
        <v>56</v>
      </c>
      <c r="C5" s="6" t="s">
        <v>57</v>
      </c>
      <c r="D5" s="6"/>
      <c r="E5" s="55">
        <v>2016</v>
      </c>
      <c r="F5" s="59">
        <f t="shared" si="0"/>
        <v>4</v>
      </c>
      <c r="G5" s="55">
        <v>7</v>
      </c>
      <c r="H5" s="55">
        <v>9</v>
      </c>
      <c r="I5" s="55">
        <v>11</v>
      </c>
      <c r="J5" s="55">
        <v>4</v>
      </c>
      <c r="K5" s="55"/>
      <c r="L5" s="55"/>
      <c r="M5" s="79">
        <f t="shared" si="1"/>
        <v>31</v>
      </c>
      <c r="N5" s="34"/>
    </row>
    <row r="6" spans="1:14" x14ac:dyDescent="0.2">
      <c r="A6" s="6">
        <v>3</v>
      </c>
      <c r="B6" s="7" t="s">
        <v>50</v>
      </c>
      <c r="C6" s="7" t="s">
        <v>51</v>
      </c>
      <c r="D6" s="7" t="s">
        <v>27</v>
      </c>
      <c r="E6" s="55">
        <v>2016</v>
      </c>
      <c r="F6" s="59">
        <f t="shared" si="0"/>
        <v>3</v>
      </c>
      <c r="G6" s="55">
        <v>12</v>
      </c>
      <c r="H6" s="55">
        <v>11</v>
      </c>
      <c r="I6" s="55"/>
      <c r="J6" s="55">
        <v>8</v>
      </c>
      <c r="K6" s="55"/>
      <c r="L6" s="55"/>
      <c r="M6" s="79">
        <f t="shared" si="1"/>
        <v>31</v>
      </c>
      <c r="N6" s="7"/>
    </row>
    <row r="7" spans="1:14" x14ac:dyDescent="0.2">
      <c r="A7" s="6">
        <v>4</v>
      </c>
      <c r="B7" s="7" t="s">
        <v>186</v>
      </c>
      <c r="C7" s="7" t="s">
        <v>185</v>
      </c>
      <c r="D7" s="7"/>
      <c r="E7" s="55">
        <v>2016</v>
      </c>
      <c r="F7" s="59">
        <f t="shared" si="0"/>
        <v>2</v>
      </c>
      <c r="G7" s="55"/>
      <c r="H7" s="55"/>
      <c r="I7" s="55">
        <v>13</v>
      </c>
      <c r="J7" s="55">
        <v>15</v>
      </c>
      <c r="K7" s="55"/>
      <c r="L7" s="55"/>
      <c r="M7" s="79">
        <f t="shared" si="1"/>
        <v>28</v>
      </c>
      <c r="N7" s="7"/>
    </row>
    <row r="8" spans="1:14" x14ac:dyDescent="0.2">
      <c r="A8" s="82">
        <v>5</v>
      </c>
      <c r="B8" s="40" t="s">
        <v>128</v>
      </c>
      <c r="C8" s="40" t="s">
        <v>129</v>
      </c>
      <c r="D8" s="40"/>
      <c r="E8" s="58">
        <v>2017</v>
      </c>
      <c r="F8" s="59">
        <f t="shared" si="0"/>
        <v>3</v>
      </c>
      <c r="G8" s="58"/>
      <c r="H8" s="58">
        <v>8</v>
      </c>
      <c r="I8" s="58">
        <v>8</v>
      </c>
      <c r="J8" s="58">
        <v>7</v>
      </c>
      <c r="K8" s="58"/>
      <c r="L8" s="58"/>
      <c r="M8" s="79">
        <f t="shared" si="1"/>
        <v>23</v>
      </c>
      <c r="N8" s="12"/>
    </row>
    <row r="9" spans="1:14" x14ac:dyDescent="0.2">
      <c r="A9" s="6">
        <v>6</v>
      </c>
      <c r="B9" s="7" t="s">
        <v>124</v>
      </c>
      <c r="C9" s="7" t="s">
        <v>125</v>
      </c>
      <c r="D9" s="7" t="s">
        <v>126</v>
      </c>
      <c r="E9" s="55">
        <v>2016</v>
      </c>
      <c r="F9" s="56">
        <f t="shared" si="0"/>
        <v>2</v>
      </c>
      <c r="G9" s="55"/>
      <c r="H9" s="55">
        <v>13</v>
      </c>
      <c r="I9" s="55"/>
      <c r="J9" s="55">
        <v>9</v>
      </c>
      <c r="K9" s="55"/>
      <c r="L9" s="55"/>
      <c r="M9" s="73">
        <f t="shared" si="1"/>
        <v>22</v>
      </c>
      <c r="N9" s="7"/>
    </row>
    <row r="10" spans="1:14" x14ac:dyDescent="0.2">
      <c r="A10" s="6">
        <v>7</v>
      </c>
      <c r="B10" s="7" t="s">
        <v>52</v>
      </c>
      <c r="C10" s="7" t="s">
        <v>53</v>
      </c>
      <c r="D10" s="7" t="s">
        <v>32</v>
      </c>
      <c r="E10" s="55">
        <v>2016</v>
      </c>
      <c r="F10" s="56">
        <f t="shared" si="0"/>
        <v>3</v>
      </c>
      <c r="G10" s="55"/>
      <c r="H10" s="55">
        <v>6</v>
      </c>
      <c r="I10" s="55">
        <v>9</v>
      </c>
      <c r="J10" s="55">
        <v>5</v>
      </c>
      <c r="K10" s="55"/>
      <c r="L10" s="55"/>
      <c r="M10" s="73">
        <f t="shared" si="1"/>
        <v>20</v>
      </c>
      <c r="N10" s="7"/>
    </row>
    <row r="11" spans="1:14" x14ac:dyDescent="0.2">
      <c r="A11" s="26">
        <v>8</v>
      </c>
      <c r="B11" s="7" t="s">
        <v>130</v>
      </c>
      <c r="C11" s="7" t="s">
        <v>131</v>
      </c>
      <c r="D11" s="7"/>
      <c r="E11" s="55">
        <v>2016</v>
      </c>
      <c r="F11" s="56">
        <f t="shared" si="0"/>
        <v>3</v>
      </c>
      <c r="G11" s="55"/>
      <c r="H11" s="55">
        <v>7</v>
      </c>
      <c r="I11" s="55">
        <v>7</v>
      </c>
      <c r="J11" s="55">
        <v>6</v>
      </c>
      <c r="K11" s="55"/>
      <c r="L11" s="55"/>
      <c r="M11" s="73">
        <f t="shared" si="1"/>
        <v>20</v>
      </c>
      <c r="N11" s="7"/>
    </row>
    <row r="12" spans="1:14" x14ac:dyDescent="0.2">
      <c r="A12" s="6">
        <v>9</v>
      </c>
      <c r="B12" s="7" t="s">
        <v>54</v>
      </c>
      <c r="C12" s="7" t="s">
        <v>55</v>
      </c>
      <c r="D12" s="7"/>
      <c r="E12" s="55">
        <v>2016</v>
      </c>
      <c r="F12" s="56">
        <f t="shared" si="0"/>
        <v>4</v>
      </c>
      <c r="G12" s="55">
        <v>8</v>
      </c>
      <c r="H12" s="55">
        <v>2</v>
      </c>
      <c r="I12" s="55">
        <v>6</v>
      </c>
      <c r="J12" s="55">
        <v>2</v>
      </c>
      <c r="K12" s="55"/>
      <c r="L12" s="55"/>
      <c r="M12" s="73">
        <f t="shared" si="1"/>
        <v>18</v>
      </c>
      <c r="N12" s="7"/>
    </row>
    <row r="13" spans="1:14" x14ac:dyDescent="0.2">
      <c r="A13" s="6">
        <v>10</v>
      </c>
      <c r="B13" s="7" t="s">
        <v>58</v>
      </c>
      <c r="C13" s="7" t="s">
        <v>59</v>
      </c>
      <c r="D13" s="7"/>
      <c r="E13" s="55">
        <v>2017</v>
      </c>
      <c r="F13" s="56">
        <f t="shared" si="0"/>
        <v>4</v>
      </c>
      <c r="G13" s="55">
        <v>6</v>
      </c>
      <c r="H13" s="55">
        <v>4</v>
      </c>
      <c r="I13" s="55">
        <v>3</v>
      </c>
      <c r="J13" s="55">
        <v>1</v>
      </c>
      <c r="K13" s="55"/>
      <c r="L13" s="55"/>
      <c r="M13" s="73">
        <f t="shared" si="1"/>
        <v>14</v>
      </c>
      <c r="N13" s="7"/>
    </row>
    <row r="14" spans="1:14" x14ac:dyDescent="0.2">
      <c r="A14" s="6">
        <v>11</v>
      </c>
      <c r="B14" s="7" t="s">
        <v>204</v>
      </c>
      <c r="C14" s="7" t="s">
        <v>205</v>
      </c>
      <c r="D14" s="7"/>
      <c r="E14" s="55">
        <v>2017</v>
      </c>
      <c r="F14" s="56">
        <f t="shared" si="0"/>
        <v>1</v>
      </c>
      <c r="G14" s="7"/>
      <c r="H14" s="7"/>
      <c r="I14" s="7"/>
      <c r="J14" s="55">
        <v>13</v>
      </c>
      <c r="K14" s="55"/>
      <c r="L14" s="55"/>
      <c r="M14" s="73">
        <f t="shared" si="1"/>
        <v>13</v>
      </c>
      <c r="N14" s="7"/>
    </row>
    <row r="15" spans="1:14" x14ac:dyDescent="0.2">
      <c r="A15" s="6">
        <v>12</v>
      </c>
      <c r="B15" s="7" t="s">
        <v>52</v>
      </c>
      <c r="C15" s="7" t="s">
        <v>53</v>
      </c>
      <c r="D15" s="7" t="s">
        <v>32</v>
      </c>
      <c r="E15" s="55">
        <v>2016</v>
      </c>
      <c r="F15" s="56">
        <f t="shared" si="0"/>
        <v>1</v>
      </c>
      <c r="G15" s="55">
        <v>10</v>
      </c>
      <c r="H15" s="55"/>
      <c r="I15" s="55"/>
      <c r="J15" s="55"/>
      <c r="K15" s="55"/>
      <c r="L15" s="55"/>
      <c r="M15" s="73">
        <f t="shared" si="1"/>
        <v>10</v>
      </c>
      <c r="N15" s="7"/>
    </row>
    <row r="16" spans="1:14" x14ac:dyDescent="0.2">
      <c r="A16" s="6">
        <v>13</v>
      </c>
      <c r="B16" s="7" t="s">
        <v>60</v>
      </c>
      <c r="C16" s="7" t="s">
        <v>61</v>
      </c>
      <c r="D16" s="7" t="s">
        <v>27</v>
      </c>
      <c r="E16" s="55">
        <v>2016</v>
      </c>
      <c r="F16" s="56">
        <f t="shared" si="0"/>
        <v>2</v>
      </c>
      <c r="G16" s="55">
        <v>5</v>
      </c>
      <c r="H16" s="55">
        <v>5</v>
      </c>
      <c r="I16" s="55"/>
      <c r="J16" s="55"/>
      <c r="K16" s="55"/>
      <c r="L16" s="55"/>
      <c r="M16" s="73">
        <f t="shared" si="1"/>
        <v>10</v>
      </c>
      <c r="N16" s="7"/>
    </row>
    <row r="17" spans="1:14" x14ac:dyDescent="0.2">
      <c r="A17" s="6">
        <v>14</v>
      </c>
      <c r="B17" s="7" t="s">
        <v>139</v>
      </c>
      <c r="C17" s="7" t="s">
        <v>187</v>
      </c>
      <c r="D17" s="7"/>
      <c r="E17" s="55">
        <v>2016</v>
      </c>
      <c r="F17" s="56">
        <f t="shared" si="0"/>
        <v>2</v>
      </c>
      <c r="G17" s="55"/>
      <c r="H17" s="55"/>
      <c r="I17" s="55">
        <v>5</v>
      </c>
      <c r="J17" s="55">
        <v>3</v>
      </c>
      <c r="K17" s="55"/>
      <c r="L17" s="55"/>
      <c r="M17" s="73">
        <f t="shared" si="1"/>
        <v>8</v>
      </c>
      <c r="N17" s="7"/>
    </row>
    <row r="18" spans="1:14" x14ac:dyDescent="0.2">
      <c r="A18" s="6">
        <v>15</v>
      </c>
      <c r="B18" s="7" t="s">
        <v>54</v>
      </c>
      <c r="C18" s="7" t="s">
        <v>42</v>
      </c>
      <c r="D18" s="7"/>
      <c r="E18" s="55">
        <v>2018</v>
      </c>
      <c r="F18" s="56">
        <f t="shared" si="0"/>
        <v>4</v>
      </c>
      <c r="G18" s="55">
        <v>4</v>
      </c>
      <c r="H18" s="55">
        <v>1</v>
      </c>
      <c r="I18" s="55">
        <v>1</v>
      </c>
      <c r="J18" s="55">
        <v>1</v>
      </c>
      <c r="K18" s="55"/>
      <c r="L18" s="55"/>
      <c r="M18" s="73">
        <f t="shared" si="1"/>
        <v>7</v>
      </c>
      <c r="N18" s="7"/>
    </row>
    <row r="19" spans="1:14" x14ac:dyDescent="0.2">
      <c r="A19" s="26">
        <v>16</v>
      </c>
      <c r="B19" s="6" t="s">
        <v>135</v>
      </c>
      <c r="C19" s="6" t="s">
        <v>78</v>
      </c>
      <c r="D19" s="6"/>
      <c r="E19" s="55">
        <v>2017</v>
      </c>
      <c r="F19" s="56">
        <f t="shared" si="0"/>
        <v>3</v>
      </c>
      <c r="G19" s="55"/>
      <c r="H19" s="55">
        <v>1</v>
      </c>
      <c r="I19" s="55">
        <v>4</v>
      </c>
      <c r="J19" s="55">
        <v>1</v>
      </c>
      <c r="K19" s="55"/>
      <c r="L19" s="55"/>
      <c r="M19" s="73">
        <f t="shared" si="1"/>
        <v>6</v>
      </c>
      <c r="N19" s="7"/>
    </row>
    <row r="20" spans="1:14" x14ac:dyDescent="0.2">
      <c r="A20" s="6">
        <v>17</v>
      </c>
      <c r="B20" s="7" t="s">
        <v>64</v>
      </c>
      <c r="C20" s="7" t="s">
        <v>53</v>
      </c>
      <c r="D20" s="7"/>
      <c r="E20" s="55">
        <v>2019</v>
      </c>
      <c r="F20" s="56">
        <f t="shared" si="0"/>
        <v>4</v>
      </c>
      <c r="G20" s="55">
        <v>2</v>
      </c>
      <c r="H20" s="55">
        <v>1</v>
      </c>
      <c r="I20" s="55">
        <v>1</v>
      </c>
      <c r="J20" s="55">
        <v>1</v>
      </c>
      <c r="K20" s="55"/>
      <c r="L20" s="55"/>
      <c r="M20" s="73">
        <f t="shared" si="1"/>
        <v>5</v>
      </c>
      <c r="N20" s="7"/>
    </row>
    <row r="21" spans="1:14" x14ac:dyDescent="0.2">
      <c r="A21" s="6">
        <v>18</v>
      </c>
      <c r="B21" s="7" t="s">
        <v>62</v>
      </c>
      <c r="C21" s="7" t="s">
        <v>63</v>
      </c>
      <c r="D21" s="7"/>
      <c r="E21" s="55">
        <v>2018</v>
      </c>
      <c r="F21" s="56">
        <f t="shared" si="0"/>
        <v>2</v>
      </c>
      <c r="G21" s="55">
        <v>3</v>
      </c>
      <c r="H21" s="55"/>
      <c r="I21" s="55">
        <v>1</v>
      </c>
      <c r="J21" s="55"/>
      <c r="K21" s="55"/>
      <c r="L21" s="55"/>
      <c r="M21" s="73">
        <f t="shared" si="1"/>
        <v>4</v>
      </c>
      <c r="N21" s="7"/>
    </row>
    <row r="22" spans="1:14" x14ac:dyDescent="0.2">
      <c r="A22" s="26">
        <v>19</v>
      </c>
      <c r="B22" s="6" t="s">
        <v>136</v>
      </c>
      <c r="C22" s="6" t="s">
        <v>137</v>
      </c>
      <c r="D22" s="6" t="s">
        <v>138</v>
      </c>
      <c r="E22" s="55">
        <v>2016</v>
      </c>
      <c r="F22" s="56">
        <f t="shared" si="0"/>
        <v>3</v>
      </c>
      <c r="G22" s="55"/>
      <c r="H22" s="55">
        <v>1</v>
      </c>
      <c r="I22" s="55">
        <v>2</v>
      </c>
      <c r="J22" s="55">
        <v>1</v>
      </c>
      <c r="K22" s="55"/>
      <c r="L22" s="55"/>
      <c r="M22" s="73">
        <f t="shared" si="1"/>
        <v>4</v>
      </c>
      <c r="N22" s="7"/>
    </row>
    <row r="23" spans="1:14" x14ac:dyDescent="0.2">
      <c r="A23" s="6">
        <v>20</v>
      </c>
      <c r="B23" s="7" t="s">
        <v>133</v>
      </c>
      <c r="C23" s="7" t="s">
        <v>134</v>
      </c>
      <c r="D23" s="7" t="s">
        <v>29</v>
      </c>
      <c r="E23" s="55">
        <v>2016</v>
      </c>
      <c r="F23" s="56">
        <f t="shared" si="0"/>
        <v>1</v>
      </c>
      <c r="G23" s="55"/>
      <c r="H23" s="55">
        <v>3</v>
      </c>
      <c r="I23" s="55"/>
      <c r="J23" s="55"/>
      <c r="K23" s="55"/>
      <c r="L23" s="55"/>
      <c r="M23" s="73">
        <f t="shared" si="1"/>
        <v>3</v>
      </c>
      <c r="N23" s="7"/>
    </row>
    <row r="24" spans="1:14" x14ac:dyDescent="0.2">
      <c r="A24" s="6">
        <v>21</v>
      </c>
      <c r="B24" s="6" t="s">
        <v>142</v>
      </c>
      <c r="C24" s="6" t="s">
        <v>125</v>
      </c>
      <c r="D24" s="6" t="s">
        <v>126</v>
      </c>
      <c r="E24" s="55">
        <v>2017</v>
      </c>
      <c r="F24" s="56">
        <f t="shared" si="0"/>
        <v>3</v>
      </c>
      <c r="G24" s="55"/>
      <c r="H24" s="55">
        <v>1</v>
      </c>
      <c r="I24" s="55">
        <v>1</v>
      </c>
      <c r="J24" s="55">
        <v>1</v>
      </c>
      <c r="K24" s="55"/>
      <c r="L24" s="55"/>
      <c r="M24" s="73">
        <f t="shared" si="1"/>
        <v>3</v>
      </c>
      <c r="N24" s="7"/>
    </row>
    <row r="25" spans="1:14" x14ac:dyDescent="0.2">
      <c r="A25" s="6">
        <v>22</v>
      </c>
      <c r="B25" s="6" t="s">
        <v>99</v>
      </c>
      <c r="C25" s="6" t="s">
        <v>82</v>
      </c>
      <c r="D25" s="6"/>
      <c r="E25" s="55">
        <v>2018</v>
      </c>
      <c r="F25" s="56">
        <f t="shared" si="0"/>
        <v>2</v>
      </c>
      <c r="G25" s="55"/>
      <c r="H25" s="55">
        <v>1</v>
      </c>
      <c r="I25" s="55">
        <v>1</v>
      </c>
      <c r="J25" s="55"/>
      <c r="K25" s="55"/>
      <c r="L25" s="55"/>
      <c r="M25" s="73">
        <f t="shared" si="1"/>
        <v>2</v>
      </c>
      <c r="N25" s="7"/>
    </row>
    <row r="26" spans="1:14" x14ac:dyDescent="0.2">
      <c r="A26" s="6">
        <v>23</v>
      </c>
      <c r="B26" s="6" t="s">
        <v>146</v>
      </c>
      <c r="C26" s="6" t="s">
        <v>147</v>
      </c>
      <c r="D26" s="6"/>
      <c r="E26" s="55">
        <v>2019</v>
      </c>
      <c r="F26" s="56">
        <f t="shared" si="0"/>
        <v>2</v>
      </c>
      <c r="G26" s="55"/>
      <c r="H26" s="55">
        <v>1</v>
      </c>
      <c r="I26" s="55"/>
      <c r="J26" s="55">
        <v>1</v>
      </c>
      <c r="K26" s="55"/>
      <c r="L26" s="55"/>
      <c r="M26" s="73">
        <f t="shared" si="1"/>
        <v>2</v>
      </c>
      <c r="N26" s="7"/>
    </row>
    <row r="27" spans="1:14" x14ac:dyDescent="0.2">
      <c r="A27" s="6">
        <v>24</v>
      </c>
      <c r="B27" s="7" t="s">
        <v>115</v>
      </c>
      <c r="C27" s="7" t="s">
        <v>185</v>
      </c>
      <c r="D27" s="7"/>
      <c r="E27" s="55">
        <v>2018</v>
      </c>
      <c r="F27" s="56">
        <f t="shared" si="0"/>
        <v>2</v>
      </c>
      <c r="G27" s="55"/>
      <c r="H27" s="55"/>
      <c r="I27" s="55">
        <v>1</v>
      </c>
      <c r="J27" s="55">
        <v>1</v>
      </c>
      <c r="K27" s="55"/>
      <c r="L27" s="55"/>
      <c r="M27" s="73">
        <f t="shared" si="1"/>
        <v>2</v>
      </c>
      <c r="N27" s="7"/>
    </row>
    <row r="28" spans="1:14" x14ac:dyDescent="0.2">
      <c r="A28" s="6">
        <v>25</v>
      </c>
      <c r="B28" s="7" t="s">
        <v>115</v>
      </c>
      <c r="C28" s="7" t="s">
        <v>187</v>
      </c>
      <c r="D28" s="7"/>
      <c r="E28" s="55">
        <v>2018</v>
      </c>
      <c r="F28" s="56">
        <f t="shared" si="0"/>
        <v>2</v>
      </c>
      <c r="G28" s="55"/>
      <c r="H28" s="55"/>
      <c r="I28" s="55">
        <v>1</v>
      </c>
      <c r="J28" s="55">
        <v>1</v>
      </c>
      <c r="K28" s="55"/>
      <c r="L28" s="55"/>
      <c r="M28" s="73">
        <f t="shared" si="1"/>
        <v>2</v>
      </c>
      <c r="N28" s="7"/>
    </row>
    <row r="29" spans="1:14" x14ac:dyDescent="0.2">
      <c r="A29" s="6">
        <v>26</v>
      </c>
      <c r="B29" s="7" t="s">
        <v>65</v>
      </c>
      <c r="C29" s="7" t="s">
        <v>66</v>
      </c>
      <c r="D29" s="7"/>
      <c r="E29" s="55">
        <v>2018</v>
      </c>
      <c r="F29" s="56">
        <f t="shared" si="0"/>
        <v>1</v>
      </c>
      <c r="G29" s="55">
        <v>1</v>
      </c>
      <c r="H29" s="55"/>
      <c r="I29" s="55"/>
      <c r="J29" s="55"/>
      <c r="K29" s="55"/>
      <c r="L29" s="55"/>
      <c r="M29" s="73">
        <f t="shared" si="1"/>
        <v>1</v>
      </c>
      <c r="N29" s="55"/>
    </row>
    <row r="30" spans="1:14" x14ac:dyDescent="0.2">
      <c r="A30" s="6">
        <v>27</v>
      </c>
      <c r="B30" s="6" t="s">
        <v>139</v>
      </c>
      <c r="C30" s="6" t="s">
        <v>140</v>
      </c>
      <c r="D30" s="6"/>
      <c r="E30" s="55">
        <v>2018</v>
      </c>
      <c r="F30" s="56">
        <f t="shared" si="0"/>
        <v>1</v>
      </c>
      <c r="G30" s="55"/>
      <c r="H30" s="55">
        <v>1</v>
      </c>
      <c r="I30" s="55"/>
      <c r="J30" s="55"/>
      <c r="K30" s="55"/>
      <c r="L30" s="55"/>
      <c r="M30" s="73">
        <f t="shared" si="1"/>
        <v>1</v>
      </c>
      <c r="N30" s="55"/>
    </row>
    <row r="31" spans="1:14" x14ac:dyDescent="0.2">
      <c r="A31" s="6">
        <v>28</v>
      </c>
      <c r="B31" s="6" t="s">
        <v>84</v>
      </c>
      <c r="C31" s="6" t="s">
        <v>141</v>
      </c>
      <c r="D31" s="6" t="s">
        <v>138</v>
      </c>
      <c r="E31" s="55">
        <v>2016</v>
      </c>
      <c r="F31" s="56">
        <f t="shared" si="0"/>
        <v>1</v>
      </c>
      <c r="G31" s="55"/>
      <c r="H31" s="55">
        <v>1</v>
      </c>
      <c r="I31" s="55"/>
      <c r="J31" s="55"/>
      <c r="K31" s="55"/>
      <c r="L31" s="55"/>
      <c r="M31" s="73">
        <f t="shared" si="1"/>
        <v>1</v>
      </c>
      <c r="N31" s="55"/>
    </row>
    <row r="32" spans="1:14" x14ac:dyDescent="0.2">
      <c r="A32" s="6">
        <v>29</v>
      </c>
      <c r="B32" s="6" t="s">
        <v>115</v>
      </c>
      <c r="C32" s="6" t="s">
        <v>143</v>
      </c>
      <c r="D32" s="6"/>
      <c r="E32" s="55">
        <v>2017</v>
      </c>
      <c r="F32" s="56">
        <f t="shared" si="0"/>
        <v>1</v>
      </c>
      <c r="G32" s="55"/>
      <c r="H32" s="55">
        <v>1</v>
      </c>
      <c r="I32" s="55"/>
      <c r="J32" s="55"/>
      <c r="K32" s="55"/>
      <c r="L32" s="55"/>
      <c r="M32" s="73">
        <f t="shared" si="1"/>
        <v>1</v>
      </c>
      <c r="N32" s="55"/>
    </row>
    <row r="33" spans="1:14" x14ac:dyDescent="0.2">
      <c r="A33" s="6">
        <v>30</v>
      </c>
      <c r="B33" s="6" t="s">
        <v>144</v>
      </c>
      <c r="C33" s="6" t="s">
        <v>145</v>
      </c>
      <c r="D33" s="6"/>
      <c r="E33" s="55">
        <v>2018</v>
      </c>
      <c r="F33" s="56">
        <f t="shared" si="0"/>
        <v>1</v>
      </c>
      <c r="G33" s="55"/>
      <c r="H33" s="55">
        <v>1</v>
      </c>
      <c r="I33" s="55"/>
      <c r="J33" s="55"/>
      <c r="K33" s="55"/>
      <c r="L33" s="55"/>
      <c r="M33" s="73">
        <f t="shared" si="1"/>
        <v>1</v>
      </c>
      <c r="N33" s="55"/>
    </row>
    <row r="34" spans="1:14" x14ac:dyDescent="0.2">
      <c r="A34" s="6">
        <v>31</v>
      </c>
      <c r="B34" s="7" t="s">
        <v>36</v>
      </c>
      <c r="C34" s="7" t="s">
        <v>89</v>
      </c>
      <c r="D34" s="55"/>
      <c r="E34" s="55">
        <v>2019</v>
      </c>
      <c r="F34" s="56">
        <f t="shared" si="0"/>
        <v>1</v>
      </c>
      <c r="G34" s="7"/>
      <c r="H34" s="7"/>
      <c r="I34" s="7"/>
      <c r="J34" s="55">
        <v>1</v>
      </c>
      <c r="K34" s="55"/>
      <c r="L34" s="55"/>
      <c r="M34" s="73">
        <f t="shared" si="1"/>
        <v>1</v>
      </c>
      <c r="N34" s="55"/>
    </row>
    <row r="35" spans="1:14" x14ac:dyDescent="0.2">
      <c r="J35" s="63"/>
      <c r="K35" s="63"/>
      <c r="L35" s="63"/>
      <c r="M35" s="63"/>
      <c r="N35" s="63"/>
    </row>
  </sheetData>
  <sortState xmlns:xlrd2="http://schemas.microsoft.com/office/spreadsheetml/2017/richdata2" ref="B4:M34">
    <sortCondition descending="1" ref="M34"/>
  </sortState>
  <mergeCells count="1">
    <mergeCell ref="B1:H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24"/>
  <sheetViews>
    <sheetView workbookViewId="0">
      <selection activeCell="G26" sqref="G26"/>
    </sheetView>
  </sheetViews>
  <sheetFormatPr defaultColWidth="9.140625" defaultRowHeight="11.25" x14ac:dyDescent="0.2"/>
  <cols>
    <col min="1" max="1" width="3.5703125" style="9" customWidth="1"/>
    <col min="2" max="2" width="13.5703125" style="9" customWidth="1"/>
    <col min="3" max="3" width="16.28515625" style="9" customWidth="1"/>
    <col min="4" max="4" width="15.140625" style="8" customWidth="1"/>
    <col min="5" max="5" width="9.140625" style="9"/>
    <col min="6" max="6" width="6.85546875" style="9" customWidth="1"/>
    <col min="7" max="16384" width="9.140625" style="9"/>
  </cols>
  <sheetData>
    <row r="2" spans="1:6" ht="15" x14ac:dyDescent="0.25">
      <c r="B2" s="96" t="s">
        <v>210</v>
      </c>
      <c r="C2" s="96"/>
      <c r="D2" s="96"/>
      <c r="E2" s="96"/>
      <c r="F2" s="96"/>
    </row>
    <row r="3" spans="1:6" ht="33.75" x14ac:dyDescent="0.2">
      <c r="A3" s="10" t="s">
        <v>0</v>
      </c>
      <c r="B3" s="11" t="s">
        <v>1</v>
      </c>
      <c r="C3" s="11" t="s">
        <v>2</v>
      </c>
      <c r="D3" s="11" t="s">
        <v>13</v>
      </c>
      <c r="E3" s="10" t="s">
        <v>3</v>
      </c>
      <c r="F3" s="13" t="s">
        <v>17</v>
      </c>
    </row>
    <row r="4" spans="1:6" x14ac:dyDescent="0.2">
      <c r="A4" s="7">
        <v>1</v>
      </c>
      <c r="B4" s="6" t="s">
        <v>199</v>
      </c>
      <c r="C4" s="6" t="s">
        <v>63</v>
      </c>
      <c r="D4" s="6" t="s">
        <v>27</v>
      </c>
      <c r="E4" s="55">
        <v>2015</v>
      </c>
      <c r="F4" s="55">
        <v>15</v>
      </c>
    </row>
    <row r="5" spans="1:6" x14ac:dyDescent="0.2">
      <c r="A5" s="7">
        <v>2</v>
      </c>
      <c r="B5" s="6" t="s">
        <v>18</v>
      </c>
      <c r="C5" s="6" t="s">
        <v>35</v>
      </c>
      <c r="D5" s="6" t="s">
        <v>27</v>
      </c>
      <c r="E5" s="55">
        <v>2014</v>
      </c>
      <c r="F5" s="55">
        <v>13</v>
      </c>
    </row>
    <row r="6" spans="1:6" x14ac:dyDescent="0.2">
      <c r="A6" s="7">
        <v>3</v>
      </c>
      <c r="B6" s="6" t="s">
        <v>75</v>
      </c>
      <c r="C6" s="6" t="s">
        <v>76</v>
      </c>
      <c r="D6" s="6" t="s">
        <v>27</v>
      </c>
      <c r="E6" s="55">
        <v>2013</v>
      </c>
      <c r="F6" s="55">
        <v>11</v>
      </c>
    </row>
    <row r="7" spans="1:6" x14ac:dyDescent="0.2">
      <c r="A7" s="7">
        <v>4</v>
      </c>
      <c r="B7" s="6" t="s">
        <v>181</v>
      </c>
      <c r="C7" s="6" t="s">
        <v>51</v>
      </c>
      <c r="D7" s="6" t="s">
        <v>27</v>
      </c>
      <c r="E7" s="55">
        <v>2013</v>
      </c>
      <c r="F7" s="55">
        <v>9</v>
      </c>
    </row>
    <row r="8" spans="1:6" x14ac:dyDescent="0.2">
      <c r="A8" s="7">
        <v>5</v>
      </c>
      <c r="B8" s="6" t="s">
        <v>18</v>
      </c>
      <c r="C8" s="6" t="s">
        <v>78</v>
      </c>
      <c r="D8" s="6" t="s">
        <v>27</v>
      </c>
      <c r="E8" s="55">
        <v>2015</v>
      </c>
      <c r="F8" s="55">
        <v>8</v>
      </c>
    </row>
    <row r="9" spans="1:6" x14ac:dyDescent="0.2">
      <c r="A9" s="7">
        <v>6</v>
      </c>
      <c r="B9" s="6" t="s">
        <v>181</v>
      </c>
      <c r="C9" s="6" t="s">
        <v>83</v>
      </c>
      <c r="D9" s="6" t="s">
        <v>28</v>
      </c>
      <c r="E9" s="55">
        <v>2014</v>
      </c>
      <c r="F9" s="55">
        <v>7</v>
      </c>
    </row>
    <row r="10" spans="1:6" x14ac:dyDescent="0.2">
      <c r="A10" s="7">
        <v>7</v>
      </c>
      <c r="B10" s="6" t="s">
        <v>71</v>
      </c>
      <c r="C10" s="6" t="s">
        <v>72</v>
      </c>
      <c r="D10" s="6" t="s">
        <v>32</v>
      </c>
      <c r="E10" s="55">
        <v>2013</v>
      </c>
      <c r="F10" s="55">
        <v>6</v>
      </c>
    </row>
    <row r="11" spans="1:6" x14ac:dyDescent="0.2">
      <c r="A11" s="7">
        <v>8</v>
      </c>
      <c r="B11" s="6" t="s">
        <v>15</v>
      </c>
      <c r="C11" s="6" t="s">
        <v>46</v>
      </c>
      <c r="D11" s="6" t="s">
        <v>32</v>
      </c>
      <c r="E11" s="55">
        <v>2014</v>
      </c>
      <c r="F11" s="55">
        <v>5</v>
      </c>
    </row>
    <row r="12" spans="1:6" x14ac:dyDescent="0.2">
      <c r="A12" s="7">
        <v>9</v>
      </c>
      <c r="B12" s="6" t="s">
        <v>79</v>
      </c>
      <c r="C12" s="6" t="s">
        <v>120</v>
      </c>
      <c r="D12" s="6" t="s">
        <v>32</v>
      </c>
      <c r="E12" s="55">
        <v>2014</v>
      </c>
      <c r="F12" s="55">
        <v>4</v>
      </c>
    </row>
    <row r="13" spans="1:6" x14ac:dyDescent="0.2">
      <c r="A13" s="7">
        <v>10</v>
      </c>
      <c r="B13" s="6" t="s">
        <v>208</v>
      </c>
      <c r="C13" s="6" t="s">
        <v>209</v>
      </c>
      <c r="D13" s="6" t="s">
        <v>27</v>
      </c>
      <c r="E13" s="55">
        <v>2014</v>
      </c>
      <c r="F13" s="55">
        <v>3</v>
      </c>
    </row>
    <row r="14" spans="1:6" x14ac:dyDescent="0.2">
      <c r="A14" s="7">
        <v>11</v>
      </c>
      <c r="B14" s="6" t="s">
        <v>67</v>
      </c>
      <c r="C14" s="6" t="s">
        <v>68</v>
      </c>
      <c r="D14" s="6" t="s">
        <v>28</v>
      </c>
      <c r="E14" s="55">
        <v>2015</v>
      </c>
      <c r="F14" s="55">
        <v>2</v>
      </c>
    </row>
    <row r="15" spans="1:6" x14ac:dyDescent="0.2">
      <c r="A15" s="7">
        <v>12</v>
      </c>
      <c r="B15" s="6" t="s">
        <v>69</v>
      </c>
      <c r="C15" s="6" t="s">
        <v>70</v>
      </c>
      <c r="D15" s="6" t="s">
        <v>27</v>
      </c>
      <c r="E15" s="55">
        <v>2014</v>
      </c>
      <c r="F15" s="55">
        <v>1</v>
      </c>
    </row>
    <row r="16" spans="1:6" x14ac:dyDescent="0.2">
      <c r="D16" s="9"/>
    </row>
    <row r="17" spans="4:4" x14ac:dyDescent="0.2">
      <c r="D17" s="9"/>
    </row>
    <row r="18" spans="4:4" x14ac:dyDescent="0.2">
      <c r="D18" s="9"/>
    </row>
    <row r="19" spans="4:4" x14ac:dyDescent="0.2">
      <c r="D19" s="9"/>
    </row>
    <row r="20" spans="4:4" x14ac:dyDescent="0.2">
      <c r="D20" s="9"/>
    </row>
    <row r="21" spans="4:4" x14ac:dyDescent="0.2">
      <c r="D21" s="9"/>
    </row>
    <row r="22" spans="4:4" x14ac:dyDescent="0.2">
      <c r="D22" s="9"/>
    </row>
    <row r="23" spans="4:4" x14ac:dyDescent="0.2">
      <c r="D23" s="9"/>
    </row>
    <row r="24" spans="4:4" x14ac:dyDescent="0.2">
      <c r="D24" s="9"/>
    </row>
  </sheetData>
  <sortState xmlns:xlrd2="http://schemas.microsoft.com/office/spreadsheetml/2017/richdata2" ref="A6:G22">
    <sortCondition ref="F6:F22"/>
  </sortState>
  <mergeCells count="1">
    <mergeCell ref="B2:F2"/>
  </mergeCells>
  <phoneticPr fontId="0" type="noConversion"/>
  <pageMargins left="0.7" right="0.7" top="0.15" bottom="0.15" header="0.15" footer="0.1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workbookViewId="0">
      <selection activeCell="R7" sqref="R7"/>
    </sheetView>
  </sheetViews>
  <sheetFormatPr defaultColWidth="9.140625" defaultRowHeight="11.25" x14ac:dyDescent="0.2"/>
  <cols>
    <col min="1" max="1" width="3.7109375" style="8" customWidth="1"/>
    <col min="2" max="2" width="9.140625" style="9"/>
    <col min="3" max="3" width="12.140625" style="9" customWidth="1"/>
    <col min="4" max="4" width="15.5703125" style="9" customWidth="1"/>
    <col min="5" max="5" width="6.5703125" style="9" customWidth="1"/>
    <col min="6" max="7" width="5.140625" style="9" customWidth="1"/>
    <col min="8" max="8" width="4.85546875" style="9" customWidth="1"/>
    <col min="9" max="9" width="4.42578125" style="9" customWidth="1"/>
    <col min="10" max="10" width="4.28515625" style="9" customWidth="1"/>
    <col min="11" max="11" width="3.85546875" style="9" customWidth="1"/>
    <col min="12" max="12" width="4.140625" style="9" customWidth="1"/>
    <col min="13" max="13" width="7.140625" style="9" customWidth="1"/>
    <col min="14" max="16384" width="9.140625" style="9"/>
  </cols>
  <sheetData>
    <row r="1" spans="1:14" ht="15.75" x14ac:dyDescent="0.25">
      <c r="B1" s="95" t="s">
        <v>21</v>
      </c>
      <c r="C1" s="95"/>
      <c r="D1" s="95"/>
      <c r="E1" s="95"/>
      <c r="F1" s="95"/>
      <c r="G1" s="95"/>
      <c r="H1" s="95"/>
    </row>
    <row r="3" spans="1:14" ht="51" x14ac:dyDescent="0.2">
      <c r="A3" s="17" t="s">
        <v>0</v>
      </c>
      <c r="B3" s="18" t="s">
        <v>1</v>
      </c>
      <c r="C3" s="18" t="s">
        <v>2</v>
      </c>
      <c r="D3" s="18" t="s">
        <v>13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9" t="s">
        <v>11</v>
      </c>
      <c r="N3" s="16" t="s">
        <v>16</v>
      </c>
    </row>
    <row r="4" spans="1:14" ht="12.6" customHeight="1" x14ac:dyDescent="0.2">
      <c r="A4" s="23">
        <v>1</v>
      </c>
      <c r="B4" s="7" t="s">
        <v>74</v>
      </c>
      <c r="C4" s="7" t="s">
        <v>63</v>
      </c>
      <c r="D4" s="55" t="s">
        <v>27</v>
      </c>
      <c r="E4" s="55">
        <v>2015</v>
      </c>
      <c r="F4" s="56">
        <f t="shared" ref="F4:F23" si="0">COUNT(G4:L4)</f>
        <v>4</v>
      </c>
      <c r="G4" s="55">
        <v>15</v>
      </c>
      <c r="H4" s="85">
        <v>15</v>
      </c>
      <c r="I4" s="85">
        <v>15</v>
      </c>
      <c r="J4" s="85">
        <v>15</v>
      </c>
      <c r="K4" s="85"/>
      <c r="L4" s="85"/>
      <c r="M4" s="76">
        <f t="shared" ref="M4:M23" si="1">SUM(G4:L4)</f>
        <v>60</v>
      </c>
      <c r="N4" s="27"/>
    </row>
    <row r="5" spans="1:14" x14ac:dyDescent="0.2">
      <c r="A5" s="23">
        <v>2</v>
      </c>
      <c r="B5" s="7" t="s">
        <v>18</v>
      </c>
      <c r="C5" s="7" t="s">
        <v>35</v>
      </c>
      <c r="D5" s="55" t="s">
        <v>27</v>
      </c>
      <c r="E5" s="55">
        <v>2014</v>
      </c>
      <c r="F5" s="56">
        <f t="shared" si="0"/>
        <v>4</v>
      </c>
      <c r="G5" s="55">
        <v>13</v>
      </c>
      <c r="H5" s="55">
        <v>13</v>
      </c>
      <c r="I5" s="55">
        <v>13</v>
      </c>
      <c r="J5" s="55">
        <v>13</v>
      </c>
      <c r="K5" s="55"/>
      <c r="L5" s="55"/>
      <c r="M5" s="76">
        <f t="shared" si="1"/>
        <v>52</v>
      </c>
      <c r="N5" s="28"/>
    </row>
    <row r="6" spans="1:14" x14ac:dyDescent="0.2">
      <c r="A6" s="23">
        <v>3</v>
      </c>
      <c r="B6" s="7" t="s">
        <v>75</v>
      </c>
      <c r="C6" s="7" t="s">
        <v>76</v>
      </c>
      <c r="D6" s="55" t="s">
        <v>27</v>
      </c>
      <c r="E6" s="55">
        <v>2013</v>
      </c>
      <c r="F6" s="56">
        <f t="shared" si="0"/>
        <v>4</v>
      </c>
      <c r="G6" s="55">
        <v>11</v>
      </c>
      <c r="H6" s="70">
        <v>9</v>
      </c>
      <c r="I6" s="70">
        <v>11</v>
      </c>
      <c r="J6" s="70">
        <v>11</v>
      </c>
      <c r="K6" s="70"/>
      <c r="L6" s="70"/>
      <c r="M6" s="76">
        <f t="shared" si="1"/>
        <v>42</v>
      </c>
      <c r="N6" s="28"/>
    </row>
    <row r="7" spans="1:14" x14ac:dyDescent="0.2">
      <c r="A7" s="23">
        <v>4</v>
      </c>
      <c r="B7" s="7" t="s">
        <v>18</v>
      </c>
      <c r="C7" s="7" t="s">
        <v>78</v>
      </c>
      <c r="D7" s="55" t="s">
        <v>27</v>
      </c>
      <c r="E7" s="55">
        <v>2015</v>
      </c>
      <c r="F7" s="56">
        <f t="shared" si="0"/>
        <v>4</v>
      </c>
      <c r="G7" s="55">
        <v>8</v>
      </c>
      <c r="H7" s="55">
        <v>7</v>
      </c>
      <c r="I7" s="55">
        <v>9</v>
      </c>
      <c r="J7" s="55">
        <v>8</v>
      </c>
      <c r="K7" s="55"/>
      <c r="L7" s="55"/>
      <c r="M7" s="76">
        <f t="shared" si="1"/>
        <v>32</v>
      </c>
      <c r="N7" s="28"/>
    </row>
    <row r="8" spans="1:14" x14ac:dyDescent="0.2">
      <c r="A8" s="23">
        <v>5</v>
      </c>
      <c r="B8" s="7" t="s">
        <v>77</v>
      </c>
      <c r="C8" s="7" t="s">
        <v>51</v>
      </c>
      <c r="D8" s="55" t="s">
        <v>27</v>
      </c>
      <c r="E8" s="55">
        <v>2013</v>
      </c>
      <c r="F8" s="56">
        <f t="shared" si="0"/>
        <v>3</v>
      </c>
      <c r="G8" s="55">
        <v>9</v>
      </c>
      <c r="H8" s="94">
        <v>11</v>
      </c>
      <c r="I8" s="94"/>
      <c r="J8" s="94">
        <v>9</v>
      </c>
      <c r="K8" s="94"/>
      <c r="L8" s="94"/>
      <c r="M8" s="76">
        <f t="shared" si="1"/>
        <v>29</v>
      </c>
      <c r="N8" s="28"/>
    </row>
    <row r="9" spans="1:14" x14ac:dyDescent="0.2">
      <c r="A9" s="23">
        <v>6</v>
      </c>
      <c r="B9" s="7" t="s">
        <v>71</v>
      </c>
      <c r="C9" s="7" t="s">
        <v>72</v>
      </c>
      <c r="D9" s="55" t="s">
        <v>32</v>
      </c>
      <c r="E9" s="55">
        <v>2013</v>
      </c>
      <c r="F9" s="56">
        <f t="shared" si="0"/>
        <v>4</v>
      </c>
      <c r="G9" s="55">
        <v>2</v>
      </c>
      <c r="H9" s="94">
        <v>4</v>
      </c>
      <c r="I9" s="94">
        <v>8</v>
      </c>
      <c r="J9" s="94">
        <v>6</v>
      </c>
      <c r="K9" s="94"/>
      <c r="L9" s="94"/>
      <c r="M9" s="76">
        <f t="shared" si="1"/>
        <v>20</v>
      </c>
      <c r="N9" s="37"/>
    </row>
    <row r="10" spans="1:14" x14ac:dyDescent="0.2">
      <c r="A10" s="23">
        <v>7</v>
      </c>
      <c r="B10" s="7" t="s">
        <v>77</v>
      </c>
      <c r="C10" s="7" t="s">
        <v>83</v>
      </c>
      <c r="D10" s="55" t="s">
        <v>28</v>
      </c>
      <c r="E10" s="55">
        <v>2014</v>
      </c>
      <c r="F10" s="56">
        <f t="shared" si="0"/>
        <v>3</v>
      </c>
      <c r="G10" s="55">
        <v>4</v>
      </c>
      <c r="H10" s="55">
        <v>8</v>
      </c>
      <c r="I10" s="55"/>
      <c r="J10" s="55">
        <v>7</v>
      </c>
      <c r="K10" s="55"/>
      <c r="L10" s="55"/>
      <c r="M10" s="76">
        <f t="shared" si="1"/>
        <v>19</v>
      </c>
      <c r="N10" s="28"/>
    </row>
    <row r="11" spans="1:14" ht="10.15" customHeight="1" x14ac:dyDescent="0.2">
      <c r="A11" s="82">
        <v>8</v>
      </c>
      <c r="B11" s="7" t="s">
        <v>81</v>
      </c>
      <c r="C11" s="7" t="s">
        <v>82</v>
      </c>
      <c r="D11" s="55"/>
      <c r="E11" s="55">
        <v>2013</v>
      </c>
      <c r="F11" s="56">
        <f t="shared" si="0"/>
        <v>3</v>
      </c>
      <c r="G11" s="55">
        <v>6</v>
      </c>
      <c r="H11" s="94">
        <v>5</v>
      </c>
      <c r="I11" s="94">
        <v>7</v>
      </c>
      <c r="J11" s="94"/>
      <c r="K11" s="94"/>
      <c r="L11" s="94"/>
      <c r="M11" s="76">
        <f t="shared" si="1"/>
        <v>18</v>
      </c>
      <c r="N11" s="34"/>
    </row>
    <row r="12" spans="1:14" x14ac:dyDescent="0.2">
      <c r="A12" s="23">
        <v>9</v>
      </c>
      <c r="B12" s="7" t="s">
        <v>73</v>
      </c>
      <c r="C12" s="7" t="s">
        <v>82</v>
      </c>
      <c r="D12" s="55"/>
      <c r="E12" s="55">
        <v>2015</v>
      </c>
      <c r="F12" s="56">
        <f t="shared" si="0"/>
        <v>3</v>
      </c>
      <c r="G12" s="55">
        <v>5</v>
      </c>
      <c r="H12" s="55">
        <v>6</v>
      </c>
      <c r="I12" s="55">
        <v>6</v>
      </c>
      <c r="J12" s="55"/>
      <c r="K12" s="55"/>
      <c r="L12" s="55"/>
      <c r="M12" s="76">
        <f t="shared" si="1"/>
        <v>17</v>
      </c>
      <c r="N12" s="7"/>
    </row>
    <row r="13" spans="1:14" x14ac:dyDescent="0.2">
      <c r="A13" s="23">
        <v>10</v>
      </c>
      <c r="B13" s="7" t="s">
        <v>73</v>
      </c>
      <c r="C13" s="7" t="s">
        <v>46</v>
      </c>
      <c r="D13" s="55" t="s">
        <v>32</v>
      </c>
      <c r="E13" s="55">
        <v>2014</v>
      </c>
      <c r="F13" s="56">
        <f t="shared" si="0"/>
        <v>4</v>
      </c>
      <c r="G13" s="55">
        <v>3</v>
      </c>
      <c r="H13" s="55">
        <v>3</v>
      </c>
      <c r="I13" s="55">
        <v>3</v>
      </c>
      <c r="J13" s="55">
        <v>5</v>
      </c>
      <c r="K13" s="55"/>
      <c r="L13" s="55"/>
      <c r="M13" s="76">
        <f t="shared" si="1"/>
        <v>14</v>
      </c>
      <c r="N13" s="7"/>
    </row>
    <row r="14" spans="1:14" x14ac:dyDescent="0.2">
      <c r="A14" s="23">
        <v>11</v>
      </c>
      <c r="B14" s="7" t="s">
        <v>67</v>
      </c>
      <c r="C14" s="7" t="s">
        <v>68</v>
      </c>
      <c r="D14" s="55" t="s">
        <v>28</v>
      </c>
      <c r="E14" s="55">
        <v>2015</v>
      </c>
      <c r="F14" s="56">
        <f t="shared" si="0"/>
        <v>4</v>
      </c>
      <c r="G14" s="55">
        <v>1</v>
      </c>
      <c r="H14" s="55">
        <v>1</v>
      </c>
      <c r="I14" s="55">
        <v>4</v>
      </c>
      <c r="J14" s="55">
        <v>2</v>
      </c>
      <c r="K14" s="55"/>
      <c r="L14" s="55"/>
      <c r="M14" s="76">
        <f t="shared" si="1"/>
        <v>8</v>
      </c>
      <c r="N14" s="28"/>
    </row>
    <row r="15" spans="1:14" x14ac:dyDescent="0.2">
      <c r="A15" s="23">
        <v>12</v>
      </c>
      <c r="B15" s="7" t="s">
        <v>79</v>
      </c>
      <c r="C15" s="7" t="s">
        <v>80</v>
      </c>
      <c r="D15" s="55" t="s">
        <v>28</v>
      </c>
      <c r="E15" s="55">
        <v>2015</v>
      </c>
      <c r="F15" s="56">
        <f t="shared" si="0"/>
        <v>1</v>
      </c>
      <c r="G15" s="55">
        <v>7</v>
      </c>
      <c r="H15" s="55"/>
      <c r="I15" s="55"/>
      <c r="J15" s="55"/>
      <c r="K15" s="55"/>
      <c r="L15" s="55"/>
      <c r="M15" s="76">
        <f t="shared" si="1"/>
        <v>7</v>
      </c>
      <c r="N15" s="15"/>
    </row>
    <row r="16" spans="1:14" x14ac:dyDescent="0.2">
      <c r="A16" s="82">
        <v>13</v>
      </c>
      <c r="B16" s="12" t="s">
        <v>15</v>
      </c>
      <c r="C16" s="12" t="s">
        <v>150</v>
      </c>
      <c r="D16" s="58" t="s">
        <v>28</v>
      </c>
      <c r="E16" s="58">
        <v>2015</v>
      </c>
      <c r="F16" s="59">
        <f t="shared" si="0"/>
        <v>2</v>
      </c>
      <c r="G16" s="58"/>
      <c r="H16" s="58">
        <v>1</v>
      </c>
      <c r="I16" s="58">
        <v>5</v>
      </c>
      <c r="J16" s="58"/>
      <c r="K16" s="58"/>
      <c r="L16" s="58"/>
      <c r="M16" s="79">
        <f t="shared" si="1"/>
        <v>6</v>
      </c>
      <c r="N16" s="12"/>
    </row>
    <row r="17" spans="1:14" x14ac:dyDescent="0.2">
      <c r="A17" s="26">
        <v>14</v>
      </c>
      <c r="B17" s="7" t="s">
        <v>69</v>
      </c>
      <c r="C17" s="7" t="s">
        <v>70</v>
      </c>
      <c r="D17" s="55" t="s">
        <v>27</v>
      </c>
      <c r="E17" s="55">
        <v>2014</v>
      </c>
      <c r="F17" s="59">
        <f t="shared" si="0"/>
        <v>4</v>
      </c>
      <c r="G17" s="55">
        <v>1</v>
      </c>
      <c r="H17" s="55">
        <v>1</v>
      </c>
      <c r="I17" s="55">
        <v>1</v>
      </c>
      <c r="J17" s="55">
        <v>1</v>
      </c>
      <c r="K17" s="55"/>
      <c r="L17" s="55"/>
      <c r="M17" s="79">
        <f t="shared" si="1"/>
        <v>4</v>
      </c>
      <c r="N17" s="7"/>
    </row>
    <row r="18" spans="1:14" x14ac:dyDescent="0.2">
      <c r="A18" s="6">
        <v>15</v>
      </c>
      <c r="B18" s="7" t="s">
        <v>79</v>
      </c>
      <c r="C18" s="7" t="s">
        <v>120</v>
      </c>
      <c r="D18" s="55" t="s">
        <v>32</v>
      </c>
      <c r="E18" s="55">
        <v>2014</v>
      </c>
      <c r="F18" s="59">
        <f t="shared" si="0"/>
        <v>1</v>
      </c>
      <c r="G18" s="55"/>
      <c r="H18" s="55"/>
      <c r="I18" s="55"/>
      <c r="J18" s="55">
        <v>4</v>
      </c>
      <c r="K18" s="55"/>
      <c r="L18" s="55"/>
      <c r="M18" s="79">
        <f t="shared" si="1"/>
        <v>4</v>
      </c>
      <c r="N18" s="7"/>
    </row>
    <row r="19" spans="1:14" x14ac:dyDescent="0.2">
      <c r="A19" s="40">
        <v>16</v>
      </c>
      <c r="B19" s="12" t="s">
        <v>208</v>
      </c>
      <c r="C19" s="12" t="s">
        <v>209</v>
      </c>
      <c r="D19" s="58" t="s">
        <v>27</v>
      </c>
      <c r="E19" s="58">
        <v>2014</v>
      </c>
      <c r="F19" s="59">
        <f t="shared" si="0"/>
        <v>1</v>
      </c>
      <c r="G19" s="58"/>
      <c r="H19" s="58"/>
      <c r="I19" s="58"/>
      <c r="J19" s="58">
        <v>3</v>
      </c>
      <c r="K19" s="58"/>
      <c r="L19" s="58"/>
      <c r="M19" s="79">
        <f t="shared" si="1"/>
        <v>3</v>
      </c>
      <c r="N19" s="12"/>
    </row>
    <row r="20" spans="1:14" x14ac:dyDescent="0.2">
      <c r="A20" s="6">
        <v>17</v>
      </c>
      <c r="B20" s="7" t="s">
        <v>148</v>
      </c>
      <c r="C20" s="7" t="s">
        <v>149</v>
      </c>
      <c r="D20" s="55" t="s">
        <v>32</v>
      </c>
      <c r="E20" s="55">
        <v>2014</v>
      </c>
      <c r="F20" s="56">
        <f t="shared" si="0"/>
        <v>1</v>
      </c>
      <c r="G20" s="55"/>
      <c r="H20" s="55">
        <v>2</v>
      </c>
      <c r="I20" s="55"/>
      <c r="J20" s="55"/>
      <c r="K20" s="55"/>
      <c r="L20" s="55"/>
      <c r="M20" s="73">
        <f t="shared" si="1"/>
        <v>2</v>
      </c>
      <c r="N20" s="7"/>
    </row>
    <row r="21" spans="1:14" x14ac:dyDescent="0.2">
      <c r="A21" s="6">
        <v>18</v>
      </c>
      <c r="B21" s="7" t="s">
        <v>77</v>
      </c>
      <c r="C21" s="7" t="s">
        <v>189</v>
      </c>
      <c r="D21" s="55" t="s">
        <v>28</v>
      </c>
      <c r="E21" s="55">
        <v>2014</v>
      </c>
      <c r="F21" s="56">
        <f t="shared" si="0"/>
        <v>1</v>
      </c>
      <c r="G21" s="7"/>
      <c r="H21" s="7"/>
      <c r="I21" s="55">
        <v>2</v>
      </c>
      <c r="J21" s="7"/>
      <c r="K21" s="7"/>
      <c r="L21" s="7"/>
      <c r="M21" s="73">
        <f t="shared" si="1"/>
        <v>2</v>
      </c>
      <c r="N21" s="7"/>
    </row>
    <row r="22" spans="1:14" x14ac:dyDescent="0.2">
      <c r="A22" s="6">
        <v>19</v>
      </c>
      <c r="B22" s="7" t="s">
        <v>151</v>
      </c>
      <c r="C22" s="7" t="s">
        <v>152</v>
      </c>
      <c r="D22" s="55" t="s">
        <v>31</v>
      </c>
      <c r="E22" s="55">
        <v>2014</v>
      </c>
      <c r="F22" s="56">
        <f t="shared" si="0"/>
        <v>1</v>
      </c>
      <c r="G22" s="55"/>
      <c r="H22" s="55">
        <v>1</v>
      </c>
      <c r="I22" s="55"/>
      <c r="J22" s="55"/>
      <c r="K22" s="55"/>
      <c r="L22" s="55"/>
      <c r="M22" s="73">
        <f t="shared" si="1"/>
        <v>1</v>
      </c>
      <c r="N22" s="55"/>
    </row>
    <row r="23" spans="1:14" x14ac:dyDescent="0.2">
      <c r="A23" s="6">
        <v>20</v>
      </c>
      <c r="B23" s="7" t="s">
        <v>181</v>
      </c>
      <c r="C23" s="7" t="s">
        <v>180</v>
      </c>
      <c r="D23" s="55" t="s">
        <v>32</v>
      </c>
      <c r="E23" s="55">
        <v>2013</v>
      </c>
      <c r="F23" s="56">
        <f t="shared" si="0"/>
        <v>1</v>
      </c>
      <c r="G23" s="7"/>
      <c r="H23" s="55">
        <v>1</v>
      </c>
      <c r="I23" s="7"/>
      <c r="J23" s="7"/>
      <c r="K23" s="7"/>
      <c r="L23" s="7"/>
      <c r="M23" s="73">
        <f t="shared" si="1"/>
        <v>1</v>
      </c>
      <c r="N23" s="55"/>
    </row>
  </sheetData>
  <sortState xmlns:xlrd2="http://schemas.microsoft.com/office/spreadsheetml/2017/richdata2" ref="B4:M23">
    <sortCondition descending="1" ref="M23"/>
  </sortState>
  <mergeCells count="1">
    <mergeCell ref="B1:H1"/>
  </mergeCells>
  <phoneticPr fontId="0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32"/>
  <sheetViews>
    <sheetView workbookViewId="0">
      <selection activeCell="J11" sqref="J11"/>
    </sheetView>
  </sheetViews>
  <sheetFormatPr defaultColWidth="9.140625" defaultRowHeight="11.25" x14ac:dyDescent="0.2"/>
  <cols>
    <col min="1" max="1" width="3.5703125" style="9" customWidth="1"/>
    <col min="2" max="2" width="11.5703125" style="9" customWidth="1"/>
    <col min="3" max="3" width="14.5703125" style="9" customWidth="1"/>
    <col min="4" max="4" width="13" style="9" customWidth="1"/>
    <col min="5" max="5" width="11.7109375" style="9" customWidth="1"/>
    <col min="6" max="6" width="9.140625" style="63"/>
    <col min="7" max="16384" width="9.140625" style="9"/>
  </cols>
  <sheetData>
    <row r="2" spans="1:6" ht="15" x14ac:dyDescent="0.25">
      <c r="B2" s="32" t="s">
        <v>212</v>
      </c>
      <c r="C2" s="32"/>
      <c r="D2" s="32"/>
      <c r="E2" s="32"/>
      <c r="F2" s="71"/>
    </row>
    <row r="4" spans="1:6" ht="33.75" x14ac:dyDescent="0.2">
      <c r="A4" s="17" t="s">
        <v>0</v>
      </c>
      <c r="B4" s="18" t="s">
        <v>1</v>
      </c>
      <c r="C4" s="72" t="s">
        <v>2</v>
      </c>
      <c r="D4" s="14" t="s">
        <v>13</v>
      </c>
      <c r="E4" s="4" t="s">
        <v>3</v>
      </c>
      <c r="F4" s="5" t="s">
        <v>17</v>
      </c>
    </row>
    <row r="5" spans="1:6" x14ac:dyDescent="0.2">
      <c r="A5" s="6">
        <v>1</v>
      </c>
      <c r="B5" s="7" t="s">
        <v>153</v>
      </c>
      <c r="C5" s="7" t="s">
        <v>85</v>
      </c>
      <c r="D5" s="7" t="s">
        <v>27</v>
      </c>
      <c r="E5" s="55">
        <v>2014</v>
      </c>
      <c r="F5" s="56">
        <v>15</v>
      </c>
    </row>
    <row r="6" spans="1:6" x14ac:dyDescent="0.2">
      <c r="A6" s="6">
        <v>2</v>
      </c>
      <c r="B6" s="7" t="s">
        <v>86</v>
      </c>
      <c r="C6" s="7" t="s">
        <v>87</v>
      </c>
      <c r="D6" s="7" t="s">
        <v>27</v>
      </c>
      <c r="E6" s="63">
        <v>2014</v>
      </c>
      <c r="F6" s="56">
        <v>13</v>
      </c>
    </row>
    <row r="7" spans="1:6" x14ac:dyDescent="0.2">
      <c r="A7" s="40">
        <v>3</v>
      </c>
      <c r="B7" s="7" t="s">
        <v>144</v>
      </c>
      <c r="C7" s="7" t="s">
        <v>190</v>
      </c>
      <c r="D7" s="7" t="s">
        <v>27</v>
      </c>
      <c r="E7" s="55">
        <v>2013</v>
      </c>
      <c r="F7" s="59">
        <v>11</v>
      </c>
    </row>
    <row r="8" spans="1:6" x14ac:dyDescent="0.2">
      <c r="A8" s="6">
        <v>4</v>
      </c>
      <c r="B8" s="7" t="s">
        <v>84</v>
      </c>
      <c r="C8" s="7" t="s">
        <v>85</v>
      </c>
      <c r="D8" s="7" t="s">
        <v>27</v>
      </c>
      <c r="E8" s="55">
        <v>2014</v>
      </c>
      <c r="F8" s="56">
        <v>9</v>
      </c>
    </row>
    <row r="9" spans="1:6" x14ac:dyDescent="0.2">
      <c r="A9" s="6">
        <v>5</v>
      </c>
      <c r="B9" s="7" t="s">
        <v>99</v>
      </c>
      <c r="C9" s="7" t="s">
        <v>131</v>
      </c>
      <c r="D9" s="7" t="s">
        <v>28</v>
      </c>
      <c r="E9" s="55">
        <v>2013</v>
      </c>
      <c r="F9" s="56">
        <v>8</v>
      </c>
    </row>
    <row r="10" spans="1:6" x14ac:dyDescent="0.2">
      <c r="A10" s="6">
        <v>6</v>
      </c>
      <c r="B10" s="7" t="s">
        <v>88</v>
      </c>
      <c r="C10" s="7" t="s">
        <v>89</v>
      </c>
      <c r="D10" s="7" t="s">
        <v>27</v>
      </c>
      <c r="E10" s="55">
        <v>2014</v>
      </c>
      <c r="F10" s="56">
        <v>7</v>
      </c>
    </row>
    <row r="11" spans="1:6" x14ac:dyDescent="0.2">
      <c r="A11" s="6">
        <v>7</v>
      </c>
      <c r="B11" s="7" t="s">
        <v>56</v>
      </c>
      <c r="C11" s="7" t="s">
        <v>90</v>
      </c>
      <c r="D11" s="7" t="s">
        <v>28</v>
      </c>
      <c r="E11" s="55">
        <v>2014</v>
      </c>
      <c r="F11" s="56">
        <v>6</v>
      </c>
    </row>
    <row r="12" spans="1:6" x14ac:dyDescent="0.2">
      <c r="A12" s="6">
        <v>8</v>
      </c>
      <c r="B12" s="6" t="s">
        <v>91</v>
      </c>
      <c r="C12" s="6" t="s">
        <v>114</v>
      </c>
      <c r="D12" s="6" t="s">
        <v>28</v>
      </c>
      <c r="E12" s="55">
        <v>2015</v>
      </c>
      <c r="F12" s="56">
        <v>5</v>
      </c>
    </row>
    <row r="13" spans="1:6" x14ac:dyDescent="0.2">
      <c r="A13" s="6">
        <v>9</v>
      </c>
      <c r="B13" s="7" t="s">
        <v>93</v>
      </c>
      <c r="C13" s="7" t="s">
        <v>215</v>
      </c>
      <c r="D13" s="7" t="s">
        <v>32</v>
      </c>
      <c r="E13" s="55">
        <v>2014</v>
      </c>
      <c r="F13" s="56">
        <v>4</v>
      </c>
    </row>
    <row r="14" spans="1:6" x14ac:dyDescent="0.2">
      <c r="A14" s="6">
        <v>10</v>
      </c>
      <c r="B14" s="9" t="s">
        <v>93</v>
      </c>
      <c r="C14" s="7" t="s">
        <v>55</v>
      </c>
      <c r="D14" s="7" t="s">
        <v>28</v>
      </c>
      <c r="E14" s="63">
        <v>2014</v>
      </c>
      <c r="F14" s="56">
        <v>3</v>
      </c>
    </row>
    <row r="15" spans="1:6" x14ac:dyDescent="0.2">
      <c r="A15" s="6">
        <v>11</v>
      </c>
      <c r="B15" s="6" t="s">
        <v>93</v>
      </c>
      <c r="C15" s="6" t="s">
        <v>42</v>
      </c>
      <c r="D15" s="6"/>
      <c r="E15" s="55">
        <v>2014</v>
      </c>
      <c r="F15" s="56">
        <v>2</v>
      </c>
    </row>
    <row r="16" spans="1:6" x14ac:dyDescent="0.2">
      <c r="A16" s="6">
        <v>12</v>
      </c>
      <c r="B16" s="7" t="s">
        <v>204</v>
      </c>
      <c r="C16" s="7" t="s">
        <v>211</v>
      </c>
      <c r="D16" s="7" t="s">
        <v>27</v>
      </c>
      <c r="E16" s="55">
        <v>2015</v>
      </c>
      <c r="F16" s="56">
        <v>1</v>
      </c>
    </row>
    <row r="17" spans="1:6" x14ac:dyDescent="0.2">
      <c r="A17" s="6">
        <v>13</v>
      </c>
      <c r="B17" s="6" t="s">
        <v>56</v>
      </c>
      <c r="C17" s="6" t="s">
        <v>194</v>
      </c>
      <c r="D17" s="6" t="s">
        <v>214</v>
      </c>
      <c r="E17" s="55">
        <v>2014</v>
      </c>
      <c r="F17" s="56">
        <v>1</v>
      </c>
    </row>
    <row r="18" spans="1:6" x14ac:dyDescent="0.2">
      <c r="A18" s="6">
        <v>14</v>
      </c>
      <c r="B18" s="7" t="s">
        <v>36</v>
      </c>
      <c r="C18" s="7" t="s">
        <v>190</v>
      </c>
      <c r="D18" s="7" t="s">
        <v>27</v>
      </c>
      <c r="E18" s="55">
        <v>2015</v>
      </c>
      <c r="F18" s="56">
        <v>1</v>
      </c>
    </row>
    <row r="19" spans="1:6" x14ac:dyDescent="0.2">
      <c r="F19" s="9"/>
    </row>
    <row r="20" spans="1:6" x14ac:dyDescent="0.2">
      <c r="F20" s="9"/>
    </row>
    <row r="21" spans="1:6" x14ac:dyDescent="0.2">
      <c r="F21" s="9"/>
    </row>
    <row r="22" spans="1:6" x14ac:dyDescent="0.2">
      <c r="F22" s="9"/>
    </row>
    <row r="23" spans="1:6" x14ac:dyDescent="0.2">
      <c r="F23" s="9"/>
    </row>
    <row r="24" spans="1:6" x14ac:dyDescent="0.2">
      <c r="F24" s="9"/>
    </row>
    <row r="25" spans="1:6" x14ac:dyDescent="0.2">
      <c r="F25" s="9"/>
    </row>
    <row r="26" spans="1:6" x14ac:dyDescent="0.2">
      <c r="F26" s="9"/>
    </row>
    <row r="27" spans="1:6" x14ac:dyDescent="0.2">
      <c r="F27" s="9"/>
    </row>
    <row r="28" spans="1:6" x14ac:dyDescent="0.2">
      <c r="F28" s="9"/>
    </row>
    <row r="29" spans="1:6" x14ac:dyDescent="0.2">
      <c r="F29" s="9"/>
    </row>
    <row r="30" spans="1:6" x14ac:dyDescent="0.2">
      <c r="F30" s="9"/>
    </row>
    <row r="31" spans="1:6" x14ac:dyDescent="0.2">
      <c r="F31" s="9"/>
    </row>
    <row r="32" spans="1:6" x14ac:dyDescent="0.2">
      <c r="F32" s="9"/>
    </row>
  </sheetData>
  <sortState xmlns:xlrd2="http://schemas.microsoft.com/office/spreadsheetml/2017/richdata2" ref="A5:G13">
    <sortCondition ref="F5:F13"/>
  </sortState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8"/>
  <sheetViews>
    <sheetView workbookViewId="0">
      <selection activeCell="Q12" sqref="Q12"/>
    </sheetView>
  </sheetViews>
  <sheetFormatPr defaultColWidth="9.140625" defaultRowHeight="11.25" x14ac:dyDescent="0.2"/>
  <cols>
    <col min="1" max="1" width="4" style="8" customWidth="1"/>
    <col min="2" max="2" width="9.5703125" style="9" customWidth="1"/>
    <col min="3" max="3" width="12.42578125" style="9" customWidth="1"/>
    <col min="4" max="4" width="13.85546875" style="9" customWidth="1"/>
    <col min="5" max="5" width="6" style="9" customWidth="1"/>
    <col min="6" max="6" width="4.85546875" style="9" customWidth="1"/>
    <col min="7" max="7" width="5" style="9" customWidth="1"/>
    <col min="8" max="8" width="4.7109375" style="9" customWidth="1"/>
    <col min="9" max="9" width="5" style="9" customWidth="1"/>
    <col min="10" max="10" width="4.42578125" style="9" customWidth="1"/>
    <col min="11" max="11" width="4.28515625" style="9" customWidth="1"/>
    <col min="12" max="12" width="4.140625" style="9" customWidth="1"/>
    <col min="13" max="16384" width="9.140625" style="9"/>
  </cols>
  <sheetData>
    <row r="1" spans="1:14" ht="15.75" x14ac:dyDescent="0.25">
      <c r="B1" s="97" t="s">
        <v>22</v>
      </c>
      <c r="C1" s="97"/>
      <c r="D1" s="97"/>
      <c r="E1" s="97"/>
      <c r="F1" s="97"/>
      <c r="G1" s="97"/>
      <c r="H1" s="97"/>
      <c r="I1" s="8"/>
      <c r="J1" s="8"/>
      <c r="K1" s="8"/>
      <c r="L1" s="8"/>
      <c r="M1" s="8"/>
    </row>
    <row r="2" spans="1:14" ht="51.75" customHeight="1" x14ac:dyDescent="0.2">
      <c r="A2" s="10" t="s">
        <v>0</v>
      </c>
      <c r="B2" s="18" t="s">
        <v>1</v>
      </c>
      <c r="C2" s="18" t="s">
        <v>2</v>
      </c>
      <c r="D2" s="18" t="s">
        <v>13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3" t="s">
        <v>11</v>
      </c>
      <c r="N2" s="16" t="s">
        <v>16</v>
      </c>
    </row>
    <row r="3" spans="1:14" x14ac:dyDescent="0.2">
      <c r="A3" s="24">
        <v>1</v>
      </c>
      <c r="B3" s="9" t="s">
        <v>153</v>
      </c>
      <c r="C3" s="12" t="s">
        <v>85</v>
      </c>
      <c r="D3" s="12" t="s">
        <v>27</v>
      </c>
      <c r="E3" s="58">
        <v>2014</v>
      </c>
      <c r="F3" s="74">
        <f t="shared" ref="F3:F38" si="0">COUNT(G3:L3)</f>
        <v>3</v>
      </c>
      <c r="G3" s="7"/>
      <c r="H3" s="55">
        <v>15</v>
      </c>
      <c r="I3" s="55">
        <v>15</v>
      </c>
      <c r="J3" s="7">
        <v>15</v>
      </c>
      <c r="K3" s="7"/>
      <c r="L3" s="7"/>
      <c r="M3" s="76">
        <f t="shared" ref="M3:M38" si="1">SUM(G3:L3)</f>
        <v>45</v>
      </c>
      <c r="N3" s="27"/>
    </row>
    <row r="4" spans="1:14" ht="11.45" customHeight="1" x14ac:dyDescent="0.2">
      <c r="A4" s="24">
        <v>2</v>
      </c>
      <c r="B4" s="7" t="s">
        <v>84</v>
      </c>
      <c r="C4" s="7" t="s">
        <v>85</v>
      </c>
      <c r="D4" s="7" t="s">
        <v>27</v>
      </c>
      <c r="E4" s="55">
        <v>2014</v>
      </c>
      <c r="F4" s="74">
        <f t="shared" si="0"/>
        <v>4</v>
      </c>
      <c r="G4" s="55">
        <v>15</v>
      </c>
      <c r="H4" s="70">
        <v>13</v>
      </c>
      <c r="I4" s="70">
        <v>3</v>
      </c>
      <c r="J4" s="70">
        <v>9</v>
      </c>
      <c r="K4" s="70"/>
      <c r="L4" s="70"/>
      <c r="M4" s="76">
        <f t="shared" si="1"/>
        <v>40</v>
      </c>
      <c r="N4" s="27"/>
    </row>
    <row r="5" spans="1:14" x14ac:dyDescent="0.2">
      <c r="A5" s="24">
        <v>3</v>
      </c>
      <c r="B5" s="7" t="s">
        <v>86</v>
      </c>
      <c r="C5" s="7" t="s">
        <v>87</v>
      </c>
      <c r="D5" s="7" t="s">
        <v>27</v>
      </c>
      <c r="E5" s="55">
        <v>2014</v>
      </c>
      <c r="F5" s="74">
        <f t="shared" si="0"/>
        <v>4</v>
      </c>
      <c r="G5" s="58">
        <v>13</v>
      </c>
      <c r="H5" s="70">
        <v>7</v>
      </c>
      <c r="I5" s="70">
        <v>6</v>
      </c>
      <c r="J5" s="70">
        <v>13</v>
      </c>
      <c r="K5" s="70"/>
      <c r="L5" s="70"/>
      <c r="M5" s="76">
        <f t="shared" si="1"/>
        <v>39</v>
      </c>
      <c r="N5" s="30"/>
    </row>
    <row r="6" spans="1:14" x14ac:dyDescent="0.2">
      <c r="A6" s="36">
        <v>4</v>
      </c>
      <c r="B6" s="6" t="s">
        <v>88</v>
      </c>
      <c r="C6" s="6" t="s">
        <v>89</v>
      </c>
      <c r="D6" s="6" t="s">
        <v>27</v>
      </c>
      <c r="E6" s="55">
        <v>2014</v>
      </c>
      <c r="F6" s="74">
        <f t="shared" si="0"/>
        <v>4</v>
      </c>
      <c r="G6" s="55">
        <v>11</v>
      </c>
      <c r="H6" s="70">
        <v>8</v>
      </c>
      <c r="I6" s="70">
        <v>11</v>
      </c>
      <c r="J6" s="70">
        <v>7</v>
      </c>
      <c r="K6" s="70"/>
      <c r="L6" s="70"/>
      <c r="M6" s="76">
        <f t="shared" si="1"/>
        <v>37</v>
      </c>
      <c r="N6" s="66"/>
    </row>
    <row r="7" spans="1:14" x14ac:dyDescent="0.2">
      <c r="A7" s="36">
        <v>5</v>
      </c>
      <c r="B7" s="7" t="s">
        <v>56</v>
      </c>
      <c r="C7" s="7" t="s">
        <v>90</v>
      </c>
      <c r="D7" s="7" t="s">
        <v>28</v>
      </c>
      <c r="E7" s="55">
        <v>2014</v>
      </c>
      <c r="F7" s="74">
        <f t="shared" si="0"/>
        <v>4</v>
      </c>
      <c r="G7" s="55">
        <v>9</v>
      </c>
      <c r="H7" s="58">
        <v>5</v>
      </c>
      <c r="I7" s="58">
        <v>4</v>
      </c>
      <c r="J7" s="58">
        <v>6</v>
      </c>
      <c r="K7" s="58"/>
      <c r="L7" s="58"/>
      <c r="M7" s="76">
        <f t="shared" si="1"/>
        <v>24</v>
      </c>
      <c r="N7" s="12"/>
    </row>
    <row r="8" spans="1:14" x14ac:dyDescent="0.2">
      <c r="A8" s="24">
        <v>6</v>
      </c>
      <c r="B8" s="7" t="s">
        <v>144</v>
      </c>
      <c r="C8" s="7" t="s">
        <v>190</v>
      </c>
      <c r="D8" s="7" t="s">
        <v>27</v>
      </c>
      <c r="E8" s="55">
        <v>2013</v>
      </c>
      <c r="F8" s="74">
        <f t="shared" si="0"/>
        <v>2</v>
      </c>
      <c r="G8" s="55"/>
      <c r="H8" s="55"/>
      <c r="I8" s="55">
        <v>13</v>
      </c>
      <c r="J8" s="55">
        <v>11</v>
      </c>
      <c r="K8" s="55"/>
      <c r="L8" s="7"/>
      <c r="M8" s="76">
        <f t="shared" si="1"/>
        <v>24</v>
      </c>
      <c r="N8" s="7"/>
    </row>
    <row r="9" spans="1:14" x14ac:dyDescent="0.2">
      <c r="A9" s="24">
        <v>7</v>
      </c>
      <c r="B9" s="7" t="s">
        <v>99</v>
      </c>
      <c r="C9" s="7" t="s">
        <v>131</v>
      </c>
      <c r="D9" s="7" t="s">
        <v>28</v>
      </c>
      <c r="E9" s="55">
        <v>2013</v>
      </c>
      <c r="F9" s="74">
        <f t="shared" si="0"/>
        <v>3</v>
      </c>
      <c r="G9" s="7"/>
      <c r="H9" s="55">
        <v>6</v>
      </c>
      <c r="I9" s="55">
        <v>8</v>
      </c>
      <c r="J9" s="7">
        <v>8</v>
      </c>
      <c r="K9" s="7"/>
      <c r="L9" s="7"/>
      <c r="M9" s="76">
        <f t="shared" si="1"/>
        <v>22</v>
      </c>
      <c r="N9" s="7"/>
    </row>
    <row r="10" spans="1:14" x14ac:dyDescent="0.2">
      <c r="A10" s="24">
        <v>8</v>
      </c>
      <c r="B10" s="7" t="s">
        <v>91</v>
      </c>
      <c r="C10" s="7" t="s">
        <v>92</v>
      </c>
      <c r="D10" s="7" t="s">
        <v>27</v>
      </c>
      <c r="E10" s="55">
        <v>2015</v>
      </c>
      <c r="F10" s="74">
        <f t="shared" si="0"/>
        <v>3</v>
      </c>
      <c r="G10" s="55">
        <v>8</v>
      </c>
      <c r="H10" s="70">
        <v>1</v>
      </c>
      <c r="I10" s="70">
        <v>5</v>
      </c>
      <c r="J10" s="70"/>
      <c r="K10" s="70"/>
      <c r="L10" s="70"/>
      <c r="M10" s="76">
        <f t="shared" si="1"/>
        <v>14</v>
      </c>
      <c r="N10" s="7"/>
    </row>
    <row r="11" spans="1:14" x14ac:dyDescent="0.2">
      <c r="A11" s="6">
        <v>9</v>
      </c>
      <c r="B11" s="7" t="s">
        <v>97</v>
      </c>
      <c r="C11" s="7" t="s">
        <v>53</v>
      </c>
      <c r="D11" s="7" t="s">
        <v>32</v>
      </c>
      <c r="E11" s="55">
        <v>2014</v>
      </c>
      <c r="F11" s="74">
        <f t="shared" si="0"/>
        <v>3</v>
      </c>
      <c r="G11" s="55">
        <v>5</v>
      </c>
      <c r="H11" s="55">
        <v>3</v>
      </c>
      <c r="I11" s="55"/>
      <c r="J11" s="55">
        <v>4</v>
      </c>
      <c r="K11" s="55"/>
      <c r="L11" s="55"/>
      <c r="M11" s="76">
        <f t="shared" si="1"/>
        <v>12</v>
      </c>
      <c r="N11" s="7"/>
    </row>
    <row r="12" spans="1:14" x14ac:dyDescent="0.2">
      <c r="A12" s="6">
        <v>10</v>
      </c>
      <c r="B12" s="6" t="s">
        <v>160</v>
      </c>
      <c r="C12" s="6" t="s">
        <v>140</v>
      </c>
      <c r="D12" s="6" t="s">
        <v>31</v>
      </c>
      <c r="E12" s="55">
        <v>2013</v>
      </c>
      <c r="F12" s="74">
        <f t="shared" si="0"/>
        <v>1</v>
      </c>
      <c r="G12" s="7"/>
      <c r="H12" s="55">
        <v>11</v>
      </c>
      <c r="I12" s="55"/>
      <c r="J12" s="7"/>
      <c r="K12" s="7"/>
      <c r="L12" s="7"/>
      <c r="M12" s="76">
        <f t="shared" si="1"/>
        <v>11</v>
      </c>
      <c r="N12" s="7"/>
    </row>
    <row r="13" spans="1:14" x14ac:dyDescent="0.2">
      <c r="A13" s="24">
        <v>11</v>
      </c>
      <c r="B13" s="7" t="s">
        <v>93</v>
      </c>
      <c r="C13" s="7" t="s">
        <v>55</v>
      </c>
      <c r="D13" s="7" t="s">
        <v>28</v>
      </c>
      <c r="E13" s="55">
        <v>2014</v>
      </c>
      <c r="F13" s="74">
        <f t="shared" si="0"/>
        <v>3</v>
      </c>
      <c r="G13" s="55">
        <v>7</v>
      </c>
      <c r="H13" s="55">
        <v>1</v>
      </c>
      <c r="I13" s="55"/>
      <c r="J13" s="55">
        <v>3</v>
      </c>
      <c r="K13" s="55"/>
      <c r="L13" s="55"/>
      <c r="M13" s="76">
        <f t="shared" si="1"/>
        <v>11</v>
      </c>
      <c r="N13" s="7"/>
    </row>
    <row r="14" spans="1:14" x14ac:dyDescent="0.2">
      <c r="A14" s="24">
        <v>12</v>
      </c>
      <c r="B14" s="7" t="s">
        <v>154</v>
      </c>
      <c r="C14" s="7" t="s">
        <v>155</v>
      </c>
      <c r="D14" s="7" t="s">
        <v>27</v>
      </c>
      <c r="E14" s="55">
        <v>2014</v>
      </c>
      <c r="F14" s="74">
        <f t="shared" si="0"/>
        <v>1</v>
      </c>
      <c r="G14" s="7"/>
      <c r="H14" s="55">
        <v>9</v>
      </c>
      <c r="I14" s="55"/>
      <c r="J14" s="7"/>
      <c r="K14" s="7"/>
      <c r="L14" s="7"/>
      <c r="M14" s="76">
        <f t="shared" si="1"/>
        <v>9</v>
      </c>
      <c r="N14" s="7"/>
    </row>
    <row r="15" spans="1:14" x14ac:dyDescent="0.2">
      <c r="A15" s="24">
        <v>13</v>
      </c>
      <c r="B15" s="7" t="s">
        <v>191</v>
      </c>
      <c r="C15" s="7" t="s">
        <v>192</v>
      </c>
      <c r="D15" s="7" t="s">
        <v>196</v>
      </c>
      <c r="E15" s="55">
        <v>2013</v>
      </c>
      <c r="F15" s="74">
        <f t="shared" si="0"/>
        <v>1</v>
      </c>
      <c r="G15" s="55"/>
      <c r="H15" s="55"/>
      <c r="I15" s="55">
        <v>9</v>
      </c>
      <c r="J15" s="55"/>
      <c r="K15" s="55"/>
      <c r="L15" s="7"/>
      <c r="M15" s="76">
        <f t="shared" si="1"/>
        <v>9</v>
      </c>
      <c r="N15" s="7"/>
    </row>
    <row r="16" spans="1:14" x14ac:dyDescent="0.2">
      <c r="A16" s="36">
        <v>14</v>
      </c>
      <c r="B16" s="12" t="s">
        <v>94</v>
      </c>
      <c r="C16" s="12" t="s">
        <v>95</v>
      </c>
      <c r="D16" s="12" t="s">
        <v>96</v>
      </c>
      <c r="E16" s="58">
        <v>2014</v>
      </c>
      <c r="F16" s="77">
        <f t="shared" si="0"/>
        <v>2</v>
      </c>
      <c r="G16" s="58">
        <v>6</v>
      </c>
      <c r="H16" s="58">
        <v>1</v>
      </c>
      <c r="I16" s="58"/>
      <c r="J16" s="58"/>
      <c r="K16" s="58"/>
      <c r="L16" s="58"/>
      <c r="M16" s="79">
        <f t="shared" si="1"/>
        <v>7</v>
      </c>
      <c r="N16" s="12"/>
    </row>
    <row r="17" spans="1:14" x14ac:dyDescent="0.2">
      <c r="A17" s="36">
        <v>15</v>
      </c>
      <c r="B17" s="7" t="s">
        <v>197</v>
      </c>
      <c r="C17" s="7" t="s">
        <v>193</v>
      </c>
      <c r="D17" s="7" t="s">
        <v>27</v>
      </c>
      <c r="E17" s="55">
        <v>2014</v>
      </c>
      <c r="F17" s="77">
        <f t="shared" si="0"/>
        <v>1</v>
      </c>
      <c r="G17" s="55"/>
      <c r="H17" s="55"/>
      <c r="I17" s="55">
        <v>7</v>
      </c>
      <c r="J17" s="55"/>
      <c r="K17" s="55"/>
      <c r="L17" s="7"/>
      <c r="M17" s="79">
        <f t="shared" si="1"/>
        <v>7</v>
      </c>
      <c r="N17" s="7"/>
    </row>
    <row r="18" spans="1:14" x14ac:dyDescent="0.2">
      <c r="A18" s="24">
        <v>16</v>
      </c>
      <c r="B18" s="7" t="s">
        <v>93</v>
      </c>
      <c r="C18" s="7" t="s">
        <v>42</v>
      </c>
      <c r="D18" s="7"/>
      <c r="E18" s="55">
        <v>2014</v>
      </c>
      <c r="F18" s="77">
        <f t="shared" si="0"/>
        <v>4</v>
      </c>
      <c r="G18" s="55">
        <v>2</v>
      </c>
      <c r="H18" s="55">
        <v>1</v>
      </c>
      <c r="I18" s="55">
        <v>1</v>
      </c>
      <c r="J18" s="55">
        <v>2</v>
      </c>
      <c r="K18" s="55"/>
      <c r="L18" s="55"/>
      <c r="M18" s="79">
        <f t="shared" si="1"/>
        <v>6</v>
      </c>
      <c r="N18" s="7"/>
    </row>
    <row r="19" spans="1:14" x14ac:dyDescent="0.2">
      <c r="A19" s="24">
        <v>17</v>
      </c>
      <c r="B19" s="6" t="s">
        <v>91</v>
      </c>
      <c r="C19" s="6" t="s">
        <v>114</v>
      </c>
      <c r="D19" s="6" t="s">
        <v>28</v>
      </c>
      <c r="E19" s="55">
        <v>2015</v>
      </c>
      <c r="F19" s="77">
        <f t="shared" si="0"/>
        <v>2</v>
      </c>
      <c r="G19" s="7"/>
      <c r="H19" s="55">
        <v>1</v>
      </c>
      <c r="I19" s="55"/>
      <c r="J19" s="7">
        <v>5</v>
      </c>
      <c r="K19" s="7"/>
      <c r="L19" s="7"/>
      <c r="M19" s="79">
        <f t="shared" si="1"/>
        <v>6</v>
      </c>
      <c r="N19" s="7"/>
    </row>
    <row r="20" spans="1:14" x14ac:dyDescent="0.2">
      <c r="A20" s="24">
        <v>18</v>
      </c>
      <c r="B20" s="7" t="s">
        <v>94</v>
      </c>
      <c r="C20" s="7" t="s">
        <v>98</v>
      </c>
      <c r="D20" s="7" t="s">
        <v>28</v>
      </c>
      <c r="E20" s="55">
        <v>2015</v>
      </c>
      <c r="F20" s="77">
        <f t="shared" si="0"/>
        <v>2</v>
      </c>
      <c r="G20" s="55">
        <v>4</v>
      </c>
      <c r="H20" s="55">
        <v>1</v>
      </c>
      <c r="I20" s="55"/>
      <c r="J20" s="55"/>
      <c r="K20" s="55"/>
      <c r="L20" s="55"/>
      <c r="M20" s="79">
        <f t="shared" si="1"/>
        <v>5</v>
      </c>
      <c r="N20" s="7"/>
    </row>
    <row r="21" spans="1:14" x14ac:dyDescent="0.2">
      <c r="A21" s="6">
        <v>19</v>
      </c>
      <c r="B21" s="7" t="s">
        <v>153</v>
      </c>
      <c r="C21" s="7" t="s">
        <v>121</v>
      </c>
      <c r="D21" s="7" t="s">
        <v>29</v>
      </c>
      <c r="E21" s="55">
        <v>2013</v>
      </c>
      <c r="F21" s="77">
        <f t="shared" si="0"/>
        <v>1</v>
      </c>
      <c r="G21" s="7"/>
      <c r="H21" s="55">
        <v>4</v>
      </c>
      <c r="I21" s="55"/>
      <c r="J21" s="7"/>
      <c r="K21" s="7"/>
      <c r="L21" s="7"/>
      <c r="M21" s="79">
        <f t="shared" si="1"/>
        <v>4</v>
      </c>
      <c r="N21" s="7"/>
    </row>
    <row r="22" spans="1:14" x14ac:dyDescent="0.2">
      <c r="A22" s="6">
        <v>20</v>
      </c>
      <c r="B22" s="7" t="s">
        <v>99</v>
      </c>
      <c r="C22" s="7" t="s">
        <v>117</v>
      </c>
      <c r="D22" s="7" t="s">
        <v>29</v>
      </c>
      <c r="E22" s="55">
        <v>2015</v>
      </c>
      <c r="F22" s="77">
        <f t="shared" si="0"/>
        <v>1</v>
      </c>
      <c r="G22" s="55">
        <v>3</v>
      </c>
      <c r="H22" s="55"/>
      <c r="I22" s="55"/>
      <c r="J22" s="55"/>
      <c r="K22" s="55"/>
      <c r="L22" s="55"/>
      <c r="M22" s="79">
        <f t="shared" si="1"/>
        <v>3</v>
      </c>
      <c r="N22" s="7"/>
    </row>
    <row r="23" spans="1:14" x14ac:dyDescent="0.2">
      <c r="A23" s="24">
        <v>21</v>
      </c>
      <c r="B23" s="7" t="s">
        <v>56</v>
      </c>
      <c r="C23" s="7" t="s">
        <v>194</v>
      </c>
      <c r="D23" s="7"/>
      <c r="E23" s="55">
        <v>2014</v>
      </c>
      <c r="F23" s="77">
        <f t="shared" si="0"/>
        <v>2</v>
      </c>
      <c r="G23" s="55"/>
      <c r="H23" s="55"/>
      <c r="I23" s="55">
        <v>2</v>
      </c>
      <c r="J23" s="55">
        <v>1</v>
      </c>
      <c r="K23" s="55"/>
      <c r="L23" s="7"/>
      <c r="M23" s="79">
        <f t="shared" si="1"/>
        <v>3</v>
      </c>
      <c r="N23" s="7"/>
    </row>
    <row r="24" spans="1:14" x14ac:dyDescent="0.2">
      <c r="A24" s="24">
        <v>22</v>
      </c>
      <c r="B24" s="7" t="s">
        <v>100</v>
      </c>
      <c r="C24" s="7" t="s">
        <v>101</v>
      </c>
      <c r="D24" s="7" t="s">
        <v>32</v>
      </c>
      <c r="E24" s="55">
        <v>2015</v>
      </c>
      <c r="F24" s="77">
        <f t="shared" si="0"/>
        <v>2</v>
      </c>
      <c r="G24" s="55">
        <v>1</v>
      </c>
      <c r="H24" s="55">
        <v>1</v>
      </c>
      <c r="I24" s="55"/>
      <c r="J24" s="55"/>
      <c r="K24" s="55"/>
      <c r="L24" s="55"/>
      <c r="M24" s="79">
        <f t="shared" si="1"/>
        <v>2</v>
      </c>
      <c r="N24" s="7"/>
    </row>
    <row r="25" spans="1:14" x14ac:dyDescent="0.2">
      <c r="A25" s="24">
        <v>23</v>
      </c>
      <c r="B25" s="7" t="s">
        <v>88</v>
      </c>
      <c r="C25" s="7" t="s">
        <v>159</v>
      </c>
      <c r="D25" s="7" t="s">
        <v>27</v>
      </c>
      <c r="E25" s="55">
        <v>2014</v>
      </c>
      <c r="F25" s="77">
        <f t="shared" si="0"/>
        <v>1</v>
      </c>
      <c r="G25" s="7"/>
      <c r="H25" s="55">
        <v>2</v>
      </c>
      <c r="I25" s="55"/>
      <c r="J25" s="7"/>
      <c r="K25" s="7"/>
      <c r="L25" s="7"/>
      <c r="M25" s="79">
        <f t="shared" si="1"/>
        <v>2</v>
      </c>
      <c r="N25" s="7"/>
    </row>
    <row r="26" spans="1:14" x14ac:dyDescent="0.2">
      <c r="A26" s="36">
        <v>24</v>
      </c>
      <c r="B26" s="6" t="s">
        <v>56</v>
      </c>
      <c r="C26" s="6" t="s">
        <v>163</v>
      </c>
      <c r="D26" s="6" t="s">
        <v>28</v>
      </c>
      <c r="E26" s="55">
        <v>2014</v>
      </c>
      <c r="F26" s="77">
        <f t="shared" si="0"/>
        <v>2</v>
      </c>
      <c r="G26" s="7"/>
      <c r="H26" s="55">
        <v>1</v>
      </c>
      <c r="I26" s="55">
        <v>1</v>
      </c>
      <c r="J26" s="7"/>
      <c r="K26" s="7"/>
      <c r="L26" s="7"/>
      <c r="M26" s="79">
        <f t="shared" si="1"/>
        <v>2</v>
      </c>
      <c r="N26" s="7"/>
    </row>
    <row r="27" spans="1:14" x14ac:dyDescent="0.2">
      <c r="A27" s="36">
        <v>25</v>
      </c>
      <c r="B27" s="6" t="s">
        <v>58</v>
      </c>
      <c r="C27" s="6" t="s">
        <v>156</v>
      </c>
      <c r="D27" s="6" t="s">
        <v>28</v>
      </c>
      <c r="E27" s="55">
        <v>2014</v>
      </c>
      <c r="F27" s="77">
        <f t="shared" si="0"/>
        <v>2</v>
      </c>
      <c r="G27" s="7"/>
      <c r="H27" s="55">
        <v>1</v>
      </c>
      <c r="I27" s="55">
        <v>1</v>
      </c>
      <c r="J27" s="7"/>
      <c r="K27" s="7"/>
      <c r="L27" s="7"/>
      <c r="M27" s="79">
        <f t="shared" si="1"/>
        <v>2</v>
      </c>
      <c r="N27" s="7"/>
    </row>
    <row r="28" spans="1:14" x14ac:dyDescent="0.2">
      <c r="A28" s="24">
        <v>26</v>
      </c>
      <c r="B28" s="7" t="s">
        <v>198</v>
      </c>
      <c r="C28" s="7" t="s">
        <v>190</v>
      </c>
      <c r="D28" s="7" t="s">
        <v>27</v>
      </c>
      <c r="E28" s="55">
        <v>2015</v>
      </c>
      <c r="F28" s="77">
        <f t="shared" si="0"/>
        <v>2</v>
      </c>
      <c r="G28" s="58"/>
      <c r="H28" s="58"/>
      <c r="I28" s="58">
        <v>1</v>
      </c>
      <c r="J28" s="58">
        <v>1</v>
      </c>
      <c r="K28" s="12"/>
      <c r="L28" s="12"/>
      <c r="M28" s="79">
        <f t="shared" si="1"/>
        <v>2</v>
      </c>
      <c r="N28" s="7"/>
    </row>
    <row r="29" spans="1:14" x14ac:dyDescent="0.2">
      <c r="A29" s="24">
        <v>27</v>
      </c>
      <c r="B29" s="7" t="s">
        <v>102</v>
      </c>
      <c r="C29" s="7" t="s">
        <v>85</v>
      </c>
      <c r="D29" s="7" t="s">
        <v>28</v>
      </c>
      <c r="E29" s="55">
        <v>2015</v>
      </c>
      <c r="F29" s="73">
        <f t="shared" si="0"/>
        <v>1</v>
      </c>
      <c r="G29" s="55">
        <v>1</v>
      </c>
      <c r="H29" s="55"/>
      <c r="I29" s="55"/>
      <c r="J29" s="55"/>
      <c r="K29" s="55"/>
      <c r="L29" s="55"/>
      <c r="M29" s="73">
        <f t="shared" si="1"/>
        <v>1</v>
      </c>
      <c r="N29" s="7"/>
    </row>
    <row r="30" spans="1:14" x14ac:dyDescent="0.2">
      <c r="A30" s="36">
        <v>28</v>
      </c>
      <c r="B30" s="7" t="s">
        <v>103</v>
      </c>
      <c r="C30" s="7" t="s">
        <v>85</v>
      </c>
      <c r="D30" s="7" t="s">
        <v>28</v>
      </c>
      <c r="E30" s="55">
        <v>2015</v>
      </c>
      <c r="F30" s="73">
        <f t="shared" si="0"/>
        <v>1</v>
      </c>
      <c r="G30" s="55">
        <v>1</v>
      </c>
      <c r="H30" s="55"/>
      <c r="I30" s="55"/>
      <c r="J30" s="55"/>
      <c r="K30" s="55"/>
      <c r="L30" s="55"/>
      <c r="M30" s="73">
        <f t="shared" si="1"/>
        <v>1</v>
      </c>
      <c r="N30" s="7"/>
    </row>
    <row r="31" spans="1:14" x14ac:dyDescent="0.2">
      <c r="A31" s="36">
        <v>29</v>
      </c>
      <c r="B31" s="7" t="s">
        <v>104</v>
      </c>
      <c r="C31" s="7" t="s">
        <v>105</v>
      </c>
      <c r="D31" s="7" t="s">
        <v>28</v>
      </c>
      <c r="E31" s="55">
        <v>2014</v>
      </c>
      <c r="F31" s="73">
        <f t="shared" si="0"/>
        <v>1</v>
      </c>
      <c r="G31" s="55">
        <v>1</v>
      </c>
      <c r="H31" s="55"/>
      <c r="I31" s="55"/>
      <c r="J31" s="55"/>
      <c r="K31" s="55"/>
      <c r="L31" s="55"/>
      <c r="M31" s="73">
        <f t="shared" si="1"/>
        <v>1</v>
      </c>
      <c r="N31" s="7"/>
    </row>
    <row r="32" spans="1:14" x14ac:dyDescent="0.2">
      <c r="A32" s="24">
        <v>30</v>
      </c>
      <c r="B32" s="6" t="s">
        <v>146</v>
      </c>
      <c r="C32" s="6" t="s">
        <v>162</v>
      </c>
      <c r="D32" s="6" t="s">
        <v>28</v>
      </c>
      <c r="E32" s="55">
        <v>2013</v>
      </c>
      <c r="F32" s="73">
        <f t="shared" si="0"/>
        <v>1</v>
      </c>
      <c r="G32" s="7"/>
      <c r="H32" s="55">
        <v>1</v>
      </c>
      <c r="I32" s="55"/>
      <c r="J32" s="7"/>
      <c r="K32" s="7"/>
      <c r="L32" s="7"/>
      <c r="M32" s="73">
        <f t="shared" si="1"/>
        <v>1</v>
      </c>
      <c r="N32" s="7"/>
    </row>
    <row r="33" spans="1:14" x14ac:dyDescent="0.2">
      <c r="A33" s="24">
        <v>31</v>
      </c>
      <c r="B33" s="6" t="s">
        <v>139</v>
      </c>
      <c r="C33" s="6" t="s">
        <v>161</v>
      </c>
      <c r="D33" s="6"/>
      <c r="E33" s="55">
        <v>2014</v>
      </c>
      <c r="F33" s="73">
        <f t="shared" si="0"/>
        <v>1</v>
      </c>
      <c r="G33" s="7"/>
      <c r="H33" s="55">
        <v>1</v>
      </c>
      <c r="I33" s="55"/>
      <c r="J33" s="7"/>
      <c r="K33" s="7"/>
      <c r="L33" s="7"/>
      <c r="M33" s="73">
        <f t="shared" si="1"/>
        <v>1</v>
      </c>
      <c r="N33" s="7"/>
    </row>
    <row r="34" spans="1:14" x14ac:dyDescent="0.2">
      <c r="A34" s="36">
        <v>32</v>
      </c>
      <c r="B34" s="6" t="s">
        <v>157</v>
      </c>
      <c r="C34" s="6" t="s">
        <v>158</v>
      </c>
      <c r="D34" s="6" t="s">
        <v>27</v>
      </c>
      <c r="E34" s="55">
        <v>2013</v>
      </c>
      <c r="F34" s="73">
        <f t="shared" si="0"/>
        <v>1</v>
      </c>
      <c r="G34" s="7"/>
      <c r="H34" s="55">
        <v>1</v>
      </c>
      <c r="I34" s="55"/>
      <c r="J34" s="7"/>
      <c r="K34" s="7"/>
      <c r="L34" s="7"/>
      <c r="M34" s="73">
        <f t="shared" si="1"/>
        <v>1</v>
      </c>
      <c r="N34" s="7"/>
    </row>
    <row r="35" spans="1:14" x14ac:dyDescent="0.2">
      <c r="A35" s="36">
        <v>33</v>
      </c>
      <c r="B35" s="7" t="s">
        <v>139</v>
      </c>
      <c r="C35" s="7" t="s">
        <v>195</v>
      </c>
      <c r="D35" s="7" t="s">
        <v>28</v>
      </c>
      <c r="E35" s="55">
        <v>2013</v>
      </c>
      <c r="F35" s="73">
        <f t="shared" si="0"/>
        <v>1</v>
      </c>
      <c r="G35" s="55"/>
      <c r="H35" s="55"/>
      <c r="I35" s="55">
        <v>1</v>
      </c>
      <c r="J35" s="55"/>
      <c r="K35" s="7"/>
      <c r="L35" s="7"/>
      <c r="M35" s="73">
        <f t="shared" si="1"/>
        <v>1</v>
      </c>
      <c r="N35" s="7"/>
    </row>
    <row r="36" spans="1:14" x14ac:dyDescent="0.2">
      <c r="A36" s="24">
        <v>34</v>
      </c>
      <c r="B36" s="7" t="s">
        <v>93</v>
      </c>
      <c r="C36" s="7" t="s">
        <v>55</v>
      </c>
      <c r="D36" s="7" t="s">
        <v>28</v>
      </c>
      <c r="E36" s="55">
        <v>2014</v>
      </c>
      <c r="F36" s="73">
        <f t="shared" si="0"/>
        <v>1</v>
      </c>
      <c r="G36" s="55"/>
      <c r="H36" s="55"/>
      <c r="I36" s="55">
        <v>1</v>
      </c>
      <c r="J36" s="55"/>
      <c r="K36" s="7"/>
      <c r="L36" s="7"/>
      <c r="M36" s="73">
        <f t="shared" si="1"/>
        <v>1</v>
      </c>
      <c r="N36" s="7"/>
    </row>
    <row r="37" spans="1:14" x14ac:dyDescent="0.2">
      <c r="A37" s="24">
        <v>35</v>
      </c>
      <c r="B37" s="7" t="s">
        <v>132</v>
      </c>
      <c r="C37" s="7" t="s">
        <v>193</v>
      </c>
      <c r="D37" s="7" t="s">
        <v>27</v>
      </c>
      <c r="E37" s="55">
        <v>2014</v>
      </c>
      <c r="F37" s="73">
        <f t="shared" si="0"/>
        <v>1</v>
      </c>
      <c r="G37" s="55"/>
      <c r="H37" s="55"/>
      <c r="I37" s="55">
        <v>1</v>
      </c>
      <c r="J37" s="55"/>
      <c r="K37" s="7"/>
      <c r="L37" s="7"/>
      <c r="M37" s="73">
        <f t="shared" si="1"/>
        <v>1</v>
      </c>
      <c r="N37" s="7"/>
    </row>
    <row r="38" spans="1:14" x14ac:dyDescent="0.2">
      <c r="A38" s="6">
        <v>36</v>
      </c>
      <c r="B38" s="7" t="s">
        <v>213</v>
      </c>
      <c r="C38" s="7" t="s">
        <v>211</v>
      </c>
      <c r="D38" s="7" t="s">
        <v>27</v>
      </c>
      <c r="E38" s="55">
        <v>2015</v>
      </c>
      <c r="F38" s="73">
        <f t="shared" si="0"/>
        <v>1</v>
      </c>
      <c r="G38" s="55"/>
      <c r="H38" s="55"/>
      <c r="I38" s="55"/>
      <c r="J38" s="55">
        <v>1</v>
      </c>
      <c r="K38" s="7"/>
      <c r="L38" s="7"/>
      <c r="M38" s="73">
        <f t="shared" si="1"/>
        <v>1</v>
      </c>
      <c r="N38" s="7"/>
    </row>
  </sheetData>
  <sortState xmlns:xlrd2="http://schemas.microsoft.com/office/spreadsheetml/2017/richdata2" ref="B3:M38">
    <sortCondition descending="1" ref="M38"/>
  </sortState>
  <mergeCells count="1">
    <mergeCell ref="B1:H1"/>
  </mergeCells>
  <phoneticPr fontId="0" type="noConversion"/>
  <pageMargins left="0.70866141732283472" right="0.14000000000000001" top="0" bottom="0" header="0.15748031496062992" footer="0.27559055118110237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9"/>
  <sheetViews>
    <sheetView workbookViewId="0">
      <selection activeCell="D37" sqref="D37"/>
    </sheetView>
  </sheetViews>
  <sheetFormatPr defaultColWidth="9.140625" defaultRowHeight="11.25" x14ac:dyDescent="0.2"/>
  <cols>
    <col min="1" max="1" width="3.5703125" style="9" customWidth="1"/>
    <col min="2" max="2" width="13.7109375" style="9" customWidth="1"/>
    <col min="3" max="3" width="17.85546875" style="9" customWidth="1"/>
    <col min="4" max="4" width="16.7109375" style="9" customWidth="1"/>
    <col min="5" max="5" width="8.5703125" style="9" customWidth="1"/>
    <col min="6" max="6" width="7" style="9" customWidth="1"/>
    <col min="7" max="16384" width="9.140625" style="9"/>
  </cols>
  <sheetData>
    <row r="2" spans="1:11" ht="15" x14ac:dyDescent="0.25">
      <c r="B2" s="96" t="s">
        <v>216</v>
      </c>
      <c r="C2" s="96"/>
      <c r="D2" s="96"/>
      <c r="E2" s="96"/>
      <c r="F2" s="96"/>
    </row>
    <row r="4" spans="1:11" ht="33.75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11" x14ac:dyDescent="0.2">
      <c r="A5" s="6">
        <v>1</v>
      </c>
      <c r="B5" s="7" t="s">
        <v>111</v>
      </c>
      <c r="C5" s="7" t="s">
        <v>112</v>
      </c>
      <c r="D5" s="7" t="s">
        <v>27</v>
      </c>
      <c r="E5" s="55">
        <v>2011</v>
      </c>
      <c r="F5" s="56">
        <v>8</v>
      </c>
    </row>
    <row r="6" spans="1:11" x14ac:dyDescent="0.2">
      <c r="A6" s="6">
        <v>2</v>
      </c>
      <c r="B6" s="7" t="s">
        <v>106</v>
      </c>
      <c r="C6" s="7" t="s">
        <v>217</v>
      </c>
      <c r="D6" s="7" t="s">
        <v>27</v>
      </c>
      <c r="E6" s="55">
        <v>2012</v>
      </c>
      <c r="F6" s="56">
        <v>6</v>
      </c>
    </row>
    <row r="7" spans="1:11" x14ac:dyDescent="0.2">
      <c r="A7" s="6">
        <v>3</v>
      </c>
      <c r="B7" s="7" t="s">
        <v>14</v>
      </c>
      <c r="C7" s="7" t="s">
        <v>70</v>
      </c>
      <c r="D7" s="7" t="s">
        <v>27</v>
      </c>
      <c r="E7" s="55">
        <v>2011</v>
      </c>
      <c r="F7" s="56">
        <v>4</v>
      </c>
      <c r="K7" s="63"/>
    </row>
    <row r="8" spans="1:11" x14ac:dyDescent="0.2">
      <c r="A8" s="6">
        <v>4</v>
      </c>
      <c r="B8" s="6" t="s">
        <v>110</v>
      </c>
      <c r="C8" s="6" t="s">
        <v>40</v>
      </c>
      <c r="D8" s="6" t="s">
        <v>32</v>
      </c>
      <c r="E8" s="55">
        <v>2012</v>
      </c>
      <c r="F8" s="56">
        <v>2</v>
      </c>
      <c r="K8" s="63"/>
    </row>
    <row r="9" spans="1:11" x14ac:dyDescent="0.2">
      <c r="A9" s="6">
        <v>5</v>
      </c>
      <c r="B9" s="7" t="s">
        <v>107</v>
      </c>
      <c r="C9" s="7" t="s">
        <v>164</v>
      </c>
      <c r="D9" s="7" t="s">
        <v>28</v>
      </c>
      <c r="E9" s="55">
        <v>2010</v>
      </c>
      <c r="F9" s="56">
        <v>1</v>
      </c>
    </row>
  </sheetData>
  <sortState xmlns:xlrd2="http://schemas.microsoft.com/office/spreadsheetml/2017/richdata2" ref="A5:G20">
    <sortCondition ref="F5:F20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Wyniki dz. 100m</vt:lpstr>
      <vt:lpstr>Kat. dz. do lat 6</vt:lpstr>
      <vt:lpstr>Wyniki ch. 100m</vt:lpstr>
      <vt:lpstr>Kat. ch. do lat 6</vt:lpstr>
      <vt:lpstr>Wyniki dz. 400m</vt:lpstr>
      <vt:lpstr>Kat. dz. 7-9 lat, 400</vt:lpstr>
      <vt:lpstr>Wyniki ch. 400m</vt:lpstr>
      <vt:lpstr>Kat. ch. 7-9 lat, 400</vt:lpstr>
      <vt:lpstr>Wyniki dz. 800m</vt:lpstr>
      <vt:lpstr>Kat. dz. 10-12 lat, 800</vt:lpstr>
      <vt:lpstr>Wyniki ch. 800m</vt:lpstr>
      <vt:lpstr>Kat. ch. 10-12 lat, 800</vt:lpstr>
      <vt:lpstr>Wyniki dz. 1400m</vt:lpstr>
      <vt:lpstr>Kat. dz. 13-15 lat, 1400</vt:lpstr>
      <vt:lpstr>Wyniki ch. 1400m</vt:lpstr>
      <vt:lpstr>Kat. ch. 13-15 lat, 1400</vt:lpstr>
      <vt:lpstr>Drużynowa Szkoły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Centrum Kultury</dc:creator>
  <cp:lastModifiedBy>Jagoda Leśniewska</cp:lastModifiedBy>
  <cp:lastPrinted>2014-09-19T10:08:58Z</cp:lastPrinted>
  <dcterms:created xsi:type="dcterms:W3CDTF">2010-09-24T10:32:41Z</dcterms:created>
  <dcterms:modified xsi:type="dcterms:W3CDTF">2023-04-12T07:02:51Z</dcterms:modified>
</cp:coreProperties>
</file>