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BCK w Łubiance\Desktop\BCK\Sport\Biegi\Grand Prix 2022\"/>
    </mc:Choice>
  </mc:AlternateContent>
  <xr:revisionPtr revIDLastSave="0" documentId="13_ncr:1_{18FCA4D6-D4F3-4089-93DC-179C9AE09AF3}" xr6:coauthVersionLast="47" xr6:coauthVersionMax="47" xr10:uidLastSave="{00000000-0000-0000-0000-000000000000}"/>
  <bookViews>
    <workbookView xWindow="-108" yWindow="-108" windowWidth="23256" windowHeight="12456" firstSheet="3" activeTab="7" xr2:uid="{00000000-000D-0000-FFFF-FFFF00000000}"/>
  </bookViews>
  <sheets>
    <sheet name="Wyniki dz. 100m" sheetId="30" r:id="rId1"/>
    <sheet name="Kat. dz. do lat 6" sheetId="29" r:id="rId2"/>
    <sheet name="Wyniki ch. 100m" sheetId="32" r:id="rId3"/>
    <sheet name="Kat. ch. do lat 6" sheetId="31" r:id="rId4"/>
    <sheet name="Wyniki dz. 400m" sheetId="23" r:id="rId5"/>
    <sheet name="Kat. dz. 7-9 lat, 400" sheetId="21" r:id="rId6"/>
    <sheet name="Wyniki ch. 400m" sheetId="24" r:id="rId7"/>
    <sheet name="Kat. ch. 7-9 lat, 400" sheetId="22" r:id="rId8"/>
    <sheet name="Wyniki dz. 800m" sheetId="25" r:id="rId9"/>
    <sheet name="Kat. dz. 10-12 lat, 800" sheetId="15" r:id="rId10"/>
    <sheet name="Wyniki ch. 800m" sheetId="26" r:id="rId11"/>
    <sheet name="Kat. ch. 10-12 lat, 800" sheetId="16" r:id="rId12"/>
    <sheet name="Wyniki dz. 1400m" sheetId="27" r:id="rId13"/>
    <sheet name="Kat. dz. 13-15 lat, 1400" sheetId="17" r:id="rId14"/>
    <sheet name="Wyniki ch. 1400m" sheetId="28" r:id="rId15"/>
    <sheet name="Kat. ch. 13-15 lat, 1400" sheetId="18" r:id="rId16"/>
    <sheet name="Drużynowa Szkoły" sheetId="19" r:id="rId17"/>
  </sheets>
  <definedNames>
    <definedName name="_xlnm._FilterDatabase" localSheetId="11" hidden="1">'Kat. ch. 10-12 lat, 800'!$A$3:$M$7</definedName>
    <definedName name="_xlnm._FilterDatabase" localSheetId="7" hidden="1">'Kat. ch. 7-9 lat, 400'!$A$2:$M$8</definedName>
    <definedName name="_xlnm._FilterDatabase" localSheetId="9" hidden="1">'Kat. dz. 10-12 lat, 800'!$A$3:$M$5</definedName>
    <definedName name="_xlnm._FilterDatabase" localSheetId="13" hidden="1">'Kat. dz. 13-15 lat, 1400'!$A$3:$M$4</definedName>
    <definedName name="_xlnm._FilterDatabase" localSheetId="5" hidden="1">'Kat. dz. 7-9 lat, 400'!$A$3:$N$11</definedName>
    <definedName name="_xlnm._FilterDatabase" localSheetId="14" hidden="1">'Wyniki ch. 1400m'!$A$4:$F$4</definedName>
    <definedName name="_xlnm._FilterDatabase" localSheetId="8" hidden="1">'Wyniki dz. 800m'!#REF!</definedName>
    <definedName name="Excel_BuiltIn__FilterDatabase_1">#REF!</definedName>
    <definedName name="Excel_BuiltIn__FilterDatabase_12">#REF!</definedName>
    <definedName name="Excel_BuiltIn__FilterDatabase_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6" l="1"/>
  <c r="F6" i="16"/>
  <c r="F7" i="16"/>
  <c r="M5" i="16"/>
  <c r="M6" i="16"/>
  <c r="M7" i="16"/>
  <c r="M4" i="16"/>
  <c r="F4" i="16"/>
  <c r="M5" i="15"/>
  <c r="M6" i="15"/>
  <c r="M7" i="15"/>
  <c r="M8" i="15"/>
  <c r="M9" i="15"/>
  <c r="M10" i="15"/>
  <c r="M11" i="15"/>
  <c r="M12" i="15"/>
  <c r="M4" i="15"/>
  <c r="F5" i="15"/>
  <c r="F6" i="15"/>
  <c r="F7" i="15"/>
  <c r="F8" i="15"/>
  <c r="F9" i="15"/>
  <c r="F10" i="15"/>
  <c r="F11" i="15"/>
  <c r="F12" i="15"/>
  <c r="F4" i="15"/>
  <c r="M4" i="22"/>
  <c r="M5" i="22"/>
  <c r="M6" i="22"/>
  <c r="M7" i="22"/>
  <c r="M8" i="22"/>
  <c r="M9" i="22"/>
  <c r="M10" i="22"/>
  <c r="M11" i="22"/>
  <c r="M12" i="22"/>
  <c r="M13" i="22"/>
  <c r="M14" i="22"/>
  <c r="M15" i="22"/>
  <c r="M16" i="22"/>
  <c r="M17" i="22"/>
  <c r="M3" i="22"/>
  <c r="F4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3" i="22"/>
  <c r="M16" i="21"/>
  <c r="M5" i="21"/>
  <c r="M6" i="21"/>
  <c r="M7" i="21"/>
  <c r="M8" i="21"/>
  <c r="M9" i="21"/>
  <c r="M10" i="21"/>
  <c r="M11" i="21"/>
  <c r="M12" i="21"/>
  <c r="M13" i="21"/>
  <c r="M14" i="21"/>
  <c r="M15" i="21"/>
  <c r="M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4" i="21"/>
  <c r="M5" i="31"/>
  <c r="M6" i="31"/>
  <c r="M7" i="31"/>
  <c r="M8" i="31"/>
  <c r="M9" i="31"/>
  <c r="M10" i="31"/>
  <c r="M11" i="31"/>
  <c r="M12" i="31"/>
  <c r="M13" i="31"/>
  <c r="M14" i="31"/>
  <c r="M4" i="31"/>
  <c r="F5" i="31"/>
  <c r="F6" i="31"/>
  <c r="F7" i="31"/>
  <c r="F8" i="31"/>
  <c r="F9" i="31"/>
  <c r="F10" i="31"/>
  <c r="F11" i="31"/>
  <c r="F12" i="31"/>
  <c r="F13" i="31"/>
  <c r="F14" i="31"/>
  <c r="F4" i="31"/>
  <c r="F5" i="29"/>
  <c r="F6" i="29"/>
  <c r="F7" i="29"/>
  <c r="F8" i="29"/>
  <c r="F4" i="29"/>
  <c r="M5" i="29"/>
  <c r="M6" i="29"/>
  <c r="M7" i="29"/>
  <c r="M8" i="29"/>
  <c r="M4" i="29"/>
  <c r="J8" i="19" l="1"/>
  <c r="C8" i="19"/>
  <c r="J9" i="19" l="1"/>
  <c r="C9" i="19"/>
  <c r="J5" i="19"/>
  <c r="C5" i="19"/>
  <c r="J7" i="19"/>
  <c r="C7" i="19"/>
  <c r="J6" i="19"/>
  <c r="C6" i="19"/>
</calcChain>
</file>

<file path=xl/sharedStrings.xml><?xml version="1.0" encoding="utf-8"?>
<sst xmlns="http://schemas.openxmlformats.org/spreadsheetml/2006/main" count="508" uniqueCount="126">
  <si>
    <t>Miejsce</t>
  </si>
  <si>
    <t>Imię</t>
  </si>
  <si>
    <t>Nazwisko</t>
  </si>
  <si>
    <t>Rok ur.</t>
  </si>
  <si>
    <t>Ilość biegów</t>
  </si>
  <si>
    <t>I edycja</t>
  </si>
  <si>
    <t>II edycja</t>
  </si>
  <si>
    <t>III edycja</t>
  </si>
  <si>
    <t>IV edycja</t>
  </si>
  <si>
    <t>V edycja</t>
  </si>
  <si>
    <t>VI edycja</t>
  </si>
  <si>
    <t>SUMA</t>
  </si>
  <si>
    <t xml:space="preserve">Szkoła </t>
  </si>
  <si>
    <t>Szkoła, klub</t>
  </si>
  <si>
    <t>Wiktoria</t>
  </si>
  <si>
    <t>Zuzanna</t>
  </si>
  <si>
    <t>Po odjęciu</t>
  </si>
  <si>
    <t>Punkty</t>
  </si>
  <si>
    <t>Amelia</t>
  </si>
  <si>
    <t>Kategoria Dziewcząt do lat 6, 100 metrów</t>
  </si>
  <si>
    <t>Kategoria Chłopców do lat 6, 100 metrów</t>
  </si>
  <si>
    <t>Kategoria Dziewcząt 7-9 lat, 400 metrów</t>
  </si>
  <si>
    <t>Kategoria chłopców 7-9 lat, 400 metrów</t>
  </si>
  <si>
    <t>Kategoria chłopców 10-12 lat, 800 metrów</t>
  </si>
  <si>
    <t>Kategoria dziewcząt 13-15 lat, 1400 metrów</t>
  </si>
  <si>
    <t>Kategoria chłopców 13-15 lat, 1400 metrów</t>
  </si>
  <si>
    <t>Kategoria Dziewcząt 10-12 lat, 800 metrów</t>
  </si>
  <si>
    <t>Łubianka</t>
  </si>
  <si>
    <t>Pigża</t>
  </si>
  <si>
    <t>Wybcz</t>
  </si>
  <si>
    <t>Kategoria drużynowa - Szkoły</t>
  </si>
  <si>
    <t>Warszewice</t>
  </si>
  <si>
    <t>Brąchnowo</t>
  </si>
  <si>
    <t>Bocian</t>
  </si>
  <si>
    <t>L.p.</t>
  </si>
  <si>
    <t>Wyniki Dziewcząt do lat 6, 100 metrów, I edycja - WRZESIEŃ</t>
  </si>
  <si>
    <t>Baprowska</t>
  </si>
  <si>
    <t>Wyniki Chłopców do lat 6, 100 metrów, I edycja - WRZESIEŃ</t>
  </si>
  <si>
    <t>Wyniki Chłopców 7-9 lat, 400 metrów, I edycja - WRZESIEŃ</t>
  </si>
  <si>
    <t>Wyniki Dziewcząt 7-9 lat, 400 metrów, I edycja - WRZESIEŃ</t>
  </si>
  <si>
    <t>Wyniki Dziewcząt 10-12 lat, 800 metrów, I edycja - WRZESIEŃ</t>
  </si>
  <si>
    <t>Wyniki chłopców 10-12 lat, 800 metrów, I edycja - WRZESIEŃ</t>
  </si>
  <si>
    <t>Wyniki dziewcząt 13-15 lat, 1400 metrów, I edycja - WRZESIEŃ</t>
  </si>
  <si>
    <t>Wyniki chłopców 13-15 lat, I edycja - WRZESIEŃ</t>
  </si>
  <si>
    <t>Leon</t>
  </si>
  <si>
    <t>Zakrzewski</t>
  </si>
  <si>
    <t>brak</t>
  </si>
  <si>
    <t xml:space="preserve">Zofia </t>
  </si>
  <si>
    <t>Stanisławska</t>
  </si>
  <si>
    <t>Barbara</t>
  </si>
  <si>
    <t>Fojt</t>
  </si>
  <si>
    <t>Urszula</t>
  </si>
  <si>
    <t>Strembska</t>
  </si>
  <si>
    <t>Agata</t>
  </si>
  <si>
    <t>Sowa</t>
  </si>
  <si>
    <t xml:space="preserve">Marianna </t>
  </si>
  <si>
    <t>Czupich</t>
  </si>
  <si>
    <t>Pyś</t>
  </si>
  <si>
    <t>Alan</t>
  </si>
  <si>
    <t>Kulczak</t>
  </si>
  <si>
    <t xml:space="preserve">Dominik </t>
  </si>
  <si>
    <t>Frątczak</t>
  </si>
  <si>
    <t>Ignacy</t>
  </si>
  <si>
    <t>Ziółkowski</t>
  </si>
  <si>
    <t>Marcel</t>
  </si>
  <si>
    <t>Piątkowski</t>
  </si>
  <si>
    <t>Bartosz</t>
  </si>
  <si>
    <t>Kuczawski</t>
  </si>
  <si>
    <t>Wojciech</t>
  </si>
  <si>
    <t>Grabowski</t>
  </si>
  <si>
    <t>Nikodem</t>
  </si>
  <si>
    <t>Działek</t>
  </si>
  <si>
    <t>Florian</t>
  </si>
  <si>
    <t xml:space="preserve">Artur </t>
  </si>
  <si>
    <t>Zieliński</t>
  </si>
  <si>
    <t>Oliwia</t>
  </si>
  <si>
    <t>Skórska</t>
  </si>
  <si>
    <t>Magdalena</t>
  </si>
  <si>
    <t>Walicka</t>
  </si>
  <si>
    <t>Kornelia</t>
  </si>
  <si>
    <t>Piątkowska</t>
  </si>
  <si>
    <t xml:space="preserve">Zuzanna </t>
  </si>
  <si>
    <t xml:space="preserve">Janina </t>
  </si>
  <si>
    <t>Michalina</t>
  </si>
  <si>
    <t>Kuczawska</t>
  </si>
  <si>
    <t>Lena</t>
  </si>
  <si>
    <t>Gonet</t>
  </si>
  <si>
    <t>Maja</t>
  </si>
  <si>
    <t>Sellner</t>
  </si>
  <si>
    <t>Antonina</t>
  </si>
  <si>
    <t>Niemiec</t>
  </si>
  <si>
    <t>Zimmer</t>
  </si>
  <si>
    <t>Szymon</t>
  </si>
  <si>
    <t>Lewandowski</t>
  </si>
  <si>
    <t>Stanisław</t>
  </si>
  <si>
    <t>Kończalski</t>
  </si>
  <si>
    <t>Mateusz</t>
  </si>
  <si>
    <t>Bałos</t>
  </si>
  <si>
    <t>Szewczyk</t>
  </si>
  <si>
    <t>Miłosz</t>
  </si>
  <si>
    <t>Tyburski</t>
  </si>
  <si>
    <t>Tymoteusz</t>
  </si>
  <si>
    <t>Kuba</t>
  </si>
  <si>
    <t>Napora</t>
  </si>
  <si>
    <t xml:space="preserve">Łubianka </t>
  </si>
  <si>
    <t>Tymon</t>
  </si>
  <si>
    <t>Leszczyński</t>
  </si>
  <si>
    <t>Franciszek</t>
  </si>
  <si>
    <t>Aleksandrar</t>
  </si>
  <si>
    <t>Tyszkowkski</t>
  </si>
  <si>
    <t xml:space="preserve">Bruno </t>
  </si>
  <si>
    <t>Borys</t>
  </si>
  <si>
    <t>Dominik</t>
  </si>
  <si>
    <t>Jankowski</t>
  </si>
  <si>
    <t>Weronika</t>
  </si>
  <si>
    <t>Zofia</t>
  </si>
  <si>
    <t>Leszczyńska</t>
  </si>
  <si>
    <t>Gabriela</t>
  </si>
  <si>
    <t>Klara</t>
  </si>
  <si>
    <t>Maria</t>
  </si>
  <si>
    <t>Król</t>
  </si>
  <si>
    <t>Gracjan</t>
  </si>
  <si>
    <t>Kazaniecki</t>
  </si>
  <si>
    <t>Aleksander</t>
  </si>
  <si>
    <t>* suma maksymalnie pięciu najlepszych wyników</t>
  </si>
  <si>
    <t>Tutak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</si>
</sst>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4" fillId="0" borderId="0" applyBorder="0"/>
    <xf numFmtId="0" fontId="4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vertical="center"/>
    </xf>
    <xf numFmtId="0" fontId="2" fillId="0" borderId="5" xfId="0" applyFont="1" applyBorder="1"/>
    <xf numFmtId="0" fontId="3" fillId="0" borderId="3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textRotation="90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textRotation="90"/>
    </xf>
    <xf numFmtId="0" fontId="1" fillId="3" borderId="6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right"/>
    </xf>
    <xf numFmtId="0" fontId="5" fillId="3" borderId="3" xfId="0" applyFont="1" applyFill="1" applyBorder="1"/>
    <xf numFmtId="0" fontId="1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right"/>
    </xf>
    <xf numFmtId="0" fontId="1" fillId="3" borderId="1" xfId="0" applyFont="1" applyFill="1" applyBorder="1"/>
    <xf numFmtId="0" fontId="2" fillId="0" borderId="3" xfId="0" applyFont="1" applyBorder="1" applyAlignment="1">
      <alignment horizontal="right"/>
    </xf>
    <xf numFmtId="0" fontId="7" fillId="0" borderId="9" xfId="0" applyFont="1" applyBorder="1"/>
    <xf numFmtId="0" fontId="2" fillId="3" borderId="3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2" fillId="0" borderId="2" xfId="0" applyFont="1" applyBorder="1"/>
    <xf numFmtId="0" fontId="2" fillId="0" borderId="3" xfId="2" applyFont="1" applyBorder="1"/>
    <xf numFmtId="0" fontId="2" fillId="3" borderId="5" xfId="0" applyFont="1" applyFill="1" applyBorder="1" applyAlignment="1">
      <alignment horizontal="left"/>
    </xf>
    <xf numFmtId="0" fontId="5" fillId="3" borderId="5" xfId="0" applyFont="1" applyFill="1" applyBorder="1"/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3" fillId="3" borderId="0" xfId="0" applyFont="1" applyFill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3" borderId="0" xfId="0" applyFont="1" applyFill="1" applyAlignment="1">
      <alignment horizontal="left"/>
    </xf>
    <xf numFmtId="0" fontId="1" fillId="3" borderId="2" xfId="0" applyFont="1" applyFill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3" borderId="3" xfId="0" applyFont="1" applyFill="1" applyBorder="1"/>
    <xf numFmtId="0" fontId="1" fillId="3" borderId="5" xfId="0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5" xfId="0" applyFont="1" applyBorder="1" applyAlignment="1">
      <alignment horizontal="center" vertical="center" textRotation="90"/>
    </xf>
    <xf numFmtId="0" fontId="5" fillId="3" borderId="5" xfId="0" applyFont="1" applyFill="1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3">
    <cellStyle name="Normalny" xfId="0" builtinId="0"/>
    <cellStyle name="Normalny 2" xfId="2" xr:uid="{00000000-0005-0000-0000-000001000000}"/>
    <cellStyle name="Styl 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0"/>
  <sheetViews>
    <sheetView workbookViewId="0">
      <selection sqref="A1:G10"/>
    </sheetView>
  </sheetViews>
  <sheetFormatPr defaultColWidth="9.109375" defaultRowHeight="10.199999999999999" x14ac:dyDescent="0.2"/>
  <cols>
    <col min="1" max="1" width="4.109375" style="9" customWidth="1"/>
    <col min="2" max="2" width="11.5546875" style="9" customWidth="1"/>
    <col min="3" max="3" width="16" style="9" customWidth="1"/>
    <col min="4" max="4" width="14.5546875" style="9" customWidth="1"/>
    <col min="5" max="5" width="10.109375" style="9" customWidth="1"/>
    <col min="6" max="11" width="9.109375" style="9"/>
    <col min="12" max="12" width="9.109375" style="9" customWidth="1"/>
    <col min="13" max="16384" width="9.109375" style="9"/>
  </cols>
  <sheetData>
    <row r="2" spans="1:6" ht="13.8" x14ac:dyDescent="0.25">
      <c r="A2" s="34" t="s">
        <v>35</v>
      </c>
      <c r="B2" s="34"/>
      <c r="C2" s="34"/>
      <c r="D2" s="34"/>
      <c r="E2" s="34"/>
      <c r="F2" s="34"/>
    </row>
    <row r="4" spans="1:6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6" x14ac:dyDescent="0.2">
      <c r="A5" s="6">
        <v>1</v>
      </c>
      <c r="B5" s="7" t="s">
        <v>47</v>
      </c>
      <c r="C5" s="7" t="s">
        <v>48</v>
      </c>
      <c r="D5" s="7" t="s">
        <v>32</v>
      </c>
      <c r="E5" s="63">
        <v>2016</v>
      </c>
      <c r="F5" s="67">
        <v>8</v>
      </c>
    </row>
    <row r="6" spans="1:6" x14ac:dyDescent="0.2">
      <c r="A6" s="45">
        <v>2</v>
      </c>
      <c r="B6" s="12" t="s">
        <v>49</v>
      </c>
      <c r="C6" s="12" t="s">
        <v>50</v>
      </c>
      <c r="D6" s="12"/>
      <c r="E6" s="66">
        <v>2016</v>
      </c>
      <c r="F6" s="67">
        <v>6</v>
      </c>
    </row>
    <row r="7" spans="1:6" x14ac:dyDescent="0.2">
      <c r="A7" s="6">
        <v>3</v>
      </c>
      <c r="B7" s="7" t="s">
        <v>51</v>
      </c>
      <c r="C7" s="7" t="s">
        <v>52</v>
      </c>
      <c r="D7" s="7"/>
      <c r="E7" s="63">
        <v>2016</v>
      </c>
      <c r="F7" s="64">
        <v>4</v>
      </c>
    </row>
    <row r="8" spans="1:6" x14ac:dyDescent="0.2">
      <c r="A8" s="6">
        <v>4</v>
      </c>
      <c r="B8" s="7" t="s">
        <v>53</v>
      </c>
      <c r="C8" s="7" t="s">
        <v>54</v>
      </c>
      <c r="D8" s="7" t="s">
        <v>32</v>
      </c>
      <c r="E8" s="63">
        <v>2017</v>
      </c>
      <c r="F8" s="64">
        <v>2</v>
      </c>
    </row>
    <row r="9" spans="1:6" x14ac:dyDescent="0.2">
      <c r="A9" s="6">
        <v>5</v>
      </c>
      <c r="B9" s="7" t="s">
        <v>55</v>
      </c>
      <c r="C9" s="7" t="s">
        <v>56</v>
      </c>
      <c r="D9" s="7" t="s">
        <v>28</v>
      </c>
      <c r="E9" s="63">
        <v>2016</v>
      </c>
      <c r="F9" s="64">
        <v>1</v>
      </c>
    </row>
    <row r="10" spans="1:6" x14ac:dyDescent="0.2">
      <c r="A10" s="8"/>
      <c r="B10" s="8"/>
      <c r="C10" s="8"/>
      <c r="D10" s="8"/>
    </row>
  </sheetData>
  <sortState xmlns:xlrd2="http://schemas.microsoft.com/office/spreadsheetml/2017/richdata2" ref="A5:G10">
    <sortCondition ref="F5:F10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14"/>
  <sheetViews>
    <sheetView zoomScaleNormal="100" workbookViewId="0">
      <selection activeCell="O13" sqref="A1:O13"/>
    </sheetView>
  </sheetViews>
  <sheetFormatPr defaultColWidth="9.109375" defaultRowHeight="10.199999999999999" x14ac:dyDescent="0.2"/>
  <cols>
    <col min="1" max="1" width="3.5546875" style="8" customWidth="1"/>
    <col min="2" max="2" width="11" style="9" customWidth="1"/>
    <col min="3" max="3" width="14.33203125" style="9" customWidth="1"/>
    <col min="4" max="4" width="17.33203125" style="9" customWidth="1"/>
    <col min="5" max="5" width="4.88671875" style="8" customWidth="1"/>
    <col min="6" max="6" width="4" style="9" customWidth="1"/>
    <col min="7" max="8" width="4.33203125" style="9" customWidth="1"/>
    <col min="9" max="10" width="4.44140625" style="9" customWidth="1"/>
    <col min="11" max="11" width="4.6640625" style="9" customWidth="1"/>
    <col min="12" max="12" width="4.5546875" style="9" customWidth="1"/>
    <col min="13" max="16384" width="9.109375" style="9"/>
  </cols>
  <sheetData>
    <row r="2" spans="1:22" ht="15.6" x14ac:dyDescent="0.3">
      <c r="B2" s="97" t="s">
        <v>26</v>
      </c>
      <c r="C2" s="97"/>
      <c r="D2" s="97"/>
      <c r="E2" s="97"/>
      <c r="F2" s="97"/>
      <c r="G2" s="97"/>
      <c r="H2" s="97"/>
    </row>
    <row r="3" spans="1:22" ht="46.8" x14ac:dyDescent="0.2">
      <c r="A3" s="1" t="s">
        <v>0</v>
      </c>
      <c r="B3" s="20" t="s">
        <v>1</v>
      </c>
      <c r="C3" s="20" t="s">
        <v>2</v>
      </c>
      <c r="D3" s="20" t="s">
        <v>13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3" t="s">
        <v>11</v>
      </c>
      <c r="N3" s="16" t="s">
        <v>16</v>
      </c>
    </row>
    <row r="4" spans="1:22" x14ac:dyDescent="0.2">
      <c r="A4" s="6">
        <v>1</v>
      </c>
      <c r="B4" s="7" t="s">
        <v>119</v>
      </c>
      <c r="C4" s="7" t="s">
        <v>120</v>
      </c>
      <c r="D4" s="7" t="s">
        <v>27</v>
      </c>
      <c r="E4" s="63">
        <v>2011</v>
      </c>
      <c r="F4" s="84">
        <f>COUNT(G4:L4)</f>
        <v>1</v>
      </c>
      <c r="G4" s="63">
        <v>12</v>
      </c>
      <c r="H4" s="36"/>
      <c r="I4" s="36"/>
      <c r="J4" s="36"/>
      <c r="K4" s="36"/>
      <c r="L4" s="36"/>
      <c r="M4" s="86">
        <f>SUM(G4:L4)</f>
        <v>12</v>
      </c>
      <c r="N4" s="28"/>
    </row>
    <row r="5" spans="1:22" x14ac:dyDescent="0.2">
      <c r="A5" s="6">
        <v>2</v>
      </c>
      <c r="B5" s="7" t="s">
        <v>14</v>
      </c>
      <c r="C5" s="7" t="s">
        <v>78</v>
      </c>
      <c r="D5" s="7" t="s">
        <v>27</v>
      </c>
      <c r="E5" s="63">
        <v>2011</v>
      </c>
      <c r="F5" s="84">
        <f t="shared" ref="F5:F12" si="0">COUNT(G5:L5)</f>
        <v>1</v>
      </c>
      <c r="G5" s="63">
        <v>10</v>
      </c>
      <c r="H5" s="39"/>
      <c r="I5" s="39"/>
      <c r="J5" s="39"/>
      <c r="K5" s="39"/>
      <c r="L5" s="39"/>
      <c r="M5" s="86">
        <f t="shared" ref="M5:M12" si="1">SUM(G5:L5)</f>
        <v>10</v>
      </c>
      <c r="N5" s="12"/>
      <c r="S5" s="71"/>
      <c r="T5" s="68"/>
    </row>
    <row r="6" spans="1:22" x14ac:dyDescent="0.2">
      <c r="A6" s="6">
        <v>3</v>
      </c>
      <c r="B6" s="7" t="s">
        <v>14</v>
      </c>
      <c r="C6" s="7" t="s">
        <v>52</v>
      </c>
      <c r="D6" s="7"/>
      <c r="E6" s="63">
        <v>2011</v>
      </c>
      <c r="F6" s="84">
        <f t="shared" si="0"/>
        <v>1</v>
      </c>
      <c r="G6" s="63">
        <v>8</v>
      </c>
      <c r="H6" s="12"/>
      <c r="I6" s="12"/>
      <c r="J6" s="12"/>
      <c r="K6" s="12"/>
      <c r="L6" s="12"/>
      <c r="M6" s="86">
        <f t="shared" si="1"/>
        <v>8</v>
      </c>
      <c r="N6" s="7"/>
      <c r="U6" s="71"/>
      <c r="V6" s="68"/>
    </row>
    <row r="7" spans="1:22" x14ac:dyDescent="0.2">
      <c r="A7" s="6">
        <v>4</v>
      </c>
      <c r="B7" s="7" t="s">
        <v>118</v>
      </c>
      <c r="C7" s="7" t="s">
        <v>48</v>
      </c>
      <c r="D7" s="7" t="s">
        <v>32</v>
      </c>
      <c r="E7" s="63">
        <v>2012</v>
      </c>
      <c r="F7" s="84">
        <f t="shared" si="0"/>
        <v>1</v>
      </c>
      <c r="G7" s="63">
        <v>6</v>
      </c>
      <c r="H7" s="7"/>
      <c r="I7" s="7"/>
      <c r="J7" s="7"/>
      <c r="K7" s="7"/>
      <c r="L7" s="7"/>
      <c r="M7" s="86">
        <f t="shared" si="1"/>
        <v>6</v>
      </c>
      <c r="N7" s="28"/>
      <c r="U7" s="71"/>
      <c r="V7" s="68"/>
    </row>
    <row r="8" spans="1:22" x14ac:dyDescent="0.2">
      <c r="A8" s="25">
        <v>5</v>
      </c>
      <c r="B8" s="7" t="s">
        <v>15</v>
      </c>
      <c r="C8" s="7" t="s">
        <v>33</v>
      </c>
      <c r="D8" s="7" t="s">
        <v>28</v>
      </c>
      <c r="E8" s="63">
        <v>2012</v>
      </c>
      <c r="F8" s="84">
        <f t="shared" si="0"/>
        <v>1</v>
      </c>
      <c r="G8" s="63">
        <v>5</v>
      </c>
      <c r="H8" s="7"/>
      <c r="I8" s="7"/>
      <c r="J8" s="7"/>
      <c r="K8" s="7"/>
      <c r="L8" s="7"/>
      <c r="M8" s="86">
        <f t="shared" si="1"/>
        <v>5</v>
      </c>
      <c r="N8" s="7"/>
      <c r="U8" s="71"/>
      <c r="V8" s="68"/>
    </row>
    <row r="9" spans="1:22" x14ac:dyDescent="0.2">
      <c r="A9" s="25">
        <v>6</v>
      </c>
      <c r="B9" s="7" t="s">
        <v>117</v>
      </c>
      <c r="C9" s="7" t="s">
        <v>90</v>
      </c>
      <c r="D9" s="7"/>
      <c r="E9" s="63">
        <v>2010</v>
      </c>
      <c r="F9" s="84">
        <f t="shared" si="0"/>
        <v>1</v>
      </c>
      <c r="G9" s="63">
        <v>4</v>
      </c>
      <c r="H9" s="7"/>
      <c r="I9" s="7"/>
      <c r="J9" s="7"/>
      <c r="K9" s="7"/>
      <c r="L9" s="7"/>
      <c r="M9" s="86">
        <f t="shared" si="1"/>
        <v>4</v>
      </c>
      <c r="N9" s="7"/>
      <c r="U9" s="71"/>
      <c r="V9" s="68"/>
    </row>
    <row r="10" spans="1:22" x14ac:dyDescent="0.2">
      <c r="A10" s="6">
        <v>7</v>
      </c>
      <c r="B10" s="7" t="s">
        <v>75</v>
      </c>
      <c r="C10" s="7" t="s">
        <v>56</v>
      </c>
      <c r="D10" s="7" t="s">
        <v>28</v>
      </c>
      <c r="E10" s="63">
        <v>2011</v>
      </c>
      <c r="F10" s="84">
        <f t="shared" si="0"/>
        <v>1</v>
      </c>
      <c r="G10" s="63">
        <v>3</v>
      </c>
      <c r="H10" s="7"/>
      <c r="I10" s="7"/>
      <c r="J10" s="7"/>
      <c r="K10" s="7"/>
      <c r="L10" s="7"/>
      <c r="M10" s="86">
        <f t="shared" si="1"/>
        <v>3</v>
      </c>
      <c r="N10" s="29"/>
    </row>
    <row r="11" spans="1:22" x14ac:dyDescent="0.2">
      <c r="A11" s="6">
        <v>8</v>
      </c>
      <c r="B11" s="7" t="s">
        <v>115</v>
      </c>
      <c r="C11" s="7" t="s">
        <v>116</v>
      </c>
      <c r="D11" s="7" t="s">
        <v>28</v>
      </c>
      <c r="E11" s="63">
        <v>2012</v>
      </c>
      <c r="F11" s="84">
        <f t="shared" si="0"/>
        <v>1</v>
      </c>
      <c r="G11" s="63">
        <v>2</v>
      </c>
      <c r="H11" s="7"/>
      <c r="I11" s="7"/>
      <c r="J11" s="7"/>
      <c r="K11" s="7"/>
      <c r="L11" s="7"/>
      <c r="M11" s="86">
        <f t="shared" si="1"/>
        <v>2</v>
      </c>
      <c r="N11" s="7"/>
    </row>
    <row r="12" spans="1:22" x14ac:dyDescent="0.2">
      <c r="A12" s="25">
        <v>9</v>
      </c>
      <c r="B12" s="7" t="s">
        <v>114</v>
      </c>
      <c r="C12" s="7" t="s">
        <v>36</v>
      </c>
      <c r="D12" s="7" t="s">
        <v>27</v>
      </c>
      <c r="E12" s="63">
        <v>2012</v>
      </c>
      <c r="F12" s="84">
        <f t="shared" si="0"/>
        <v>1</v>
      </c>
      <c r="G12" s="63">
        <v>1</v>
      </c>
      <c r="H12" s="7"/>
      <c r="I12" s="7"/>
      <c r="J12" s="7"/>
      <c r="K12" s="7"/>
      <c r="L12" s="7"/>
      <c r="M12" s="86">
        <f t="shared" si="1"/>
        <v>1</v>
      </c>
      <c r="N12" s="7"/>
    </row>
    <row r="13" spans="1:22" x14ac:dyDescent="0.2">
      <c r="E13" s="9"/>
    </row>
    <row r="14" spans="1:22" x14ac:dyDescent="0.2">
      <c r="E14" s="9"/>
    </row>
  </sheetData>
  <sortState xmlns:xlrd2="http://schemas.microsoft.com/office/spreadsheetml/2017/richdata2" ref="B4:M21">
    <sortCondition descending="1" ref="M4"/>
  </sortState>
  <mergeCells count="1">
    <mergeCell ref="B2:H2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15"/>
  <sheetViews>
    <sheetView workbookViewId="0">
      <selection activeCell="G9" sqref="A1:G9"/>
    </sheetView>
  </sheetViews>
  <sheetFormatPr defaultColWidth="9.109375" defaultRowHeight="10.199999999999999" x14ac:dyDescent="0.2"/>
  <cols>
    <col min="1" max="1" width="3.33203125" style="9" customWidth="1"/>
    <col min="2" max="2" width="11.5546875" style="9" customWidth="1"/>
    <col min="3" max="3" width="18.44140625" style="9" customWidth="1"/>
    <col min="4" max="4" width="23" style="9" customWidth="1"/>
    <col min="5" max="5" width="8.33203125" style="9" customWidth="1"/>
    <col min="6" max="6" width="5.6640625" style="9" customWidth="1"/>
    <col min="7" max="16384" width="9.109375" style="9"/>
  </cols>
  <sheetData>
    <row r="2" spans="1:11" ht="13.8" x14ac:dyDescent="0.25">
      <c r="B2" s="98" t="s">
        <v>41</v>
      </c>
      <c r="C2" s="98"/>
      <c r="D2" s="98"/>
      <c r="E2" s="98"/>
      <c r="F2" s="98"/>
    </row>
    <row r="3" spans="1:11" x14ac:dyDescent="0.2">
      <c r="F3" s="8"/>
    </row>
    <row r="4" spans="1:11" ht="31.2" x14ac:dyDescent="0.2">
      <c r="A4" s="4" t="s">
        <v>0</v>
      </c>
      <c r="B4" s="69" t="s">
        <v>1</v>
      </c>
      <c r="C4" s="50" t="s">
        <v>2</v>
      </c>
      <c r="D4" s="50" t="s">
        <v>13</v>
      </c>
      <c r="E4" s="51" t="s">
        <v>3</v>
      </c>
      <c r="F4" s="74" t="s">
        <v>17</v>
      </c>
    </row>
    <row r="5" spans="1:11" ht="12.75" customHeight="1" x14ac:dyDescent="0.2">
      <c r="A5" s="78">
        <v>1</v>
      </c>
      <c r="B5" s="78" t="s">
        <v>121</v>
      </c>
      <c r="C5" s="78" t="s">
        <v>71</v>
      </c>
      <c r="D5" s="18" t="s">
        <v>27</v>
      </c>
      <c r="E5" s="18">
        <v>2011</v>
      </c>
      <c r="F5" s="79">
        <v>7</v>
      </c>
    </row>
    <row r="6" spans="1:11" x14ac:dyDescent="0.2">
      <c r="A6" s="6">
        <v>2</v>
      </c>
      <c r="B6" s="6" t="s">
        <v>92</v>
      </c>
      <c r="C6" s="6" t="s">
        <v>122</v>
      </c>
      <c r="D6" s="63" t="s">
        <v>28</v>
      </c>
      <c r="E6" s="63">
        <v>2012</v>
      </c>
      <c r="F6" s="64">
        <v>5</v>
      </c>
      <c r="K6" s="71"/>
    </row>
    <row r="7" spans="1:11" x14ac:dyDescent="0.2">
      <c r="A7" s="6">
        <v>3</v>
      </c>
      <c r="B7" s="6" t="s">
        <v>123</v>
      </c>
      <c r="C7" s="6" t="s">
        <v>97</v>
      </c>
      <c r="D7" s="63" t="s">
        <v>27</v>
      </c>
      <c r="E7" s="63">
        <v>2011</v>
      </c>
      <c r="F7" s="64">
        <v>3</v>
      </c>
    </row>
    <row r="8" spans="1:11" x14ac:dyDescent="0.2">
      <c r="A8" s="6">
        <v>4</v>
      </c>
      <c r="B8" s="6" t="s">
        <v>44</v>
      </c>
      <c r="C8" s="6" t="s">
        <v>45</v>
      </c>
      <c r="D8" s="63" t="s">
        <v>28</v>
      </c>
      <c r="E8" s="63">
        <v>2012</v>
      </c>
      <c r="F8" s="64">
        <v>1</v>
      </c>
    </row>
    <row r="9" spans="1:11" x14ac:dyDescent="0.2">
      <c r="A9" s="8"/>
      <c r="B9" s="8"/>
      <c r="C9" s="8"/>
      <c r="D9" s="71"/>
    </row>
    <row r="10" spans="1:11" x14ac:dyDescent="0.2">
      <c r="A10" s="8"/>
      <c r="D10" s="71"/>
      <c r="E10" s="8"/>
      <c r="F10" s="68"/>
    </row>
    <row r="11" spans="1:11" x14ac:dyDescent="0.2">
      <c r="A11" s="8"/>
      <c r="E11" s="8"/>
      <c r="F11" s="43"/>
    </row>
    <row r="12" spans="1:11" x14ac:dyDescent="0.2">
      <c r="A12" s="8"/>
      <c r="E12" s="8"/>
      <c r="F12" s="43"/>
    </row>
    <row r="13" spans="1:11" x14ac:dyDescent="0.2">
      <c r="A13" s="8"/>
      <c r="E13" s="8"/>
      <c r="F13" s="43"/>
    </row>
    <row r="14" spans="1:11" x14ac:dyDescent="0.2">
      <c r="A14" s="8"/>
      <c r="E14" s="8"/>
      <c r="F14" s="43"/>
    </row>
    <row r="15" spans="1:11" x14ac:dyDescent="0.2">
      <c r="A15" s="8"/>
      <c r="E15" s="8"/>
      <c r="F15" s="43"/>
    </row>
  </sheetData>
  <sortState xmlns:xlrd2="http://schemas.microsoft.com/office/spreadsheetml/2017/richdata2" ref="A5:G17">
    <sortCondition ref="F5:F17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T9"/>
  <sheetViews>
    <sheetView zoomScaleNormal="100" workbookViewId="0">
      <selection sqref="A1:O8"/>
    </sheetView>
  </sheetViews>
  <sheetFormatPr defaultColWidth="9.109375" defaultRowHeight="10.199999999999999" x14ac:dyDescent="0.2"/>
  <cols>
    <col min="1" max="1" width="3.5546875" style="8" customWidth="1"/>
    <col min="2" max="2" width="9.44140625" style="9" customWidth="1"/>
    <col min="3" max="3" width="12.33203125" style="9" customWidth="1"/>
    <col min="4" max="4" width="18" style="9" customWidth="1"/>
    <col min="5" max="5" width="5.33203125" style="8" customWidth="1"/>
    <col min="6" max="6" width="4.109375" style="9" customWidth="1"/>
    <col min="7" max="7" width="4.33203125" style="9" customWidth="1"/>
    <col min="8" max="8" width="5.33203125" style="9" customWidth="1"/>
    <col min="9" max="9" width="4.44140625" style="9" customWidth="1"/>
    <col min="10" max="10" width="5" style="9" customWidth="1"/>
    <col min="11" max="11" width="5.44140625" style="9" customWidth="1"/>
    <col min="12" max="12" width="5.33203125" style="9" customWidth="1"/>
    <col min="13" max="16384" width="9.109375" style="9"/>
  </cols>
  <sheetData>
    <row r="2" spans="1:20" ht="15.6" x14ac:dyDescent="0.3">
      <c r="B2" s="97" t="s">
        <v>23</v>
      </c>
      <c r="C2" s="97"/>
      <c r="D2" s="97"/>
      <c r="E2" s="97"/>
      <c r="F2" s="97"/>
      <c r="G2" s="97"/>
      <c r="H2" s="97"/>
    </row>
    <row r="3" spans="1:20" ht="46.8" x14ac:dyDescent="0.2">
      <c r="A3" s="23" t="s">
        <v>0</v>
      </c>
      <c r="B3" s="22" t="s">
        <v>1</v>
      </c>
      <c r="C3" s="22" t="s">
        <v>2</v>
      </c>
      <c r="D3" s="22" t="s">
        <v>13</v>
      </c>
      <c r="E3" s="23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52" t="s">
        <v>16</v>
      </c>
    </row>
    <row r="4" spans="1:20" x14ac:dyDescent="0.2">
      <c r="A4" s="25">
        <v>1</v>
      </c>
      <c r="B4" s="78" t="s">
        <v>121</v>
      </c>
      <c r="C4" s="78" t="s">
        <v>71</v>
      </c>
      <c r="D4" s="18" t="s">
        <v>27</v>
      </c>
      <c r="E4" s="18">
        <v>2011</v>
      </c>
      <c r="F4" s="83">
        <f>COUNT(G4:L4)</f>
        <v>1</v>
      </c>
      <c r="G4" s="18">
        <v>7</v>
      </c>
      <c r="H4" s="37"/>
      <c r="I4" s="35"/>
      <c r="J4" s="35"/>
      <c r="K4" s="35"/>
      <c r="L4" s="80"/>
      <c r="M4" s="83">
        <f>SUM(G4:L4)</f>
        <v>7</v>
      </c>
      <c r="N4" s="29"/>
      <c r="S4" s="71"/>
      <c r="T4" s="68"/>
    </row>
    <row r="5" spans="1:20" x14ac:dyDescent="0.2">
      <c r="A5" s="25">
        <v>2</v>
      </c>
      <c r="B5" s="6" t="s">
        <v>92</v>
      </c>
      <c r="C5" s="6" t="s">
        <v>122</v>
      </c>
      <c r="D5" s="63" t="s">
        <v>28</v>
      </c>
      <c r="E5" s="63">
        <v>2012</v>
      </c>
      <c r="F5" s="83">
        <f t="shared" ref="F5:F7" si="0">COUNT(G5:L5)</f>
        <v>1</v>
      </c>
      <c r="G5" s="63">
        <v>5</v>
      </c>
      <c r="H5" s="35"/>
      <c r="I5" s="35"/>
      <c r="J5" s="35"/>
      <c r="K5" s="35"/>
      <c r="L5" s="80"/>
      <c r="M5" s="83">
        <f t="shared" ref="M5:M7" si="1">SUM(G5:L5)</f>
        <v>5</v>
      </c>
      <c r="N5" s="29"/>
      <c r="S5" s="71"/>
      <c r="T5" s="68"/>
    </row>
    <row r="6" spans="1:20" x14ac:dyDescent="0.2">
      <c r="A6" s="25">
        <v>3</v>
      </c>
      <c r="B6" s="6" t="s">
        <v>123</v>
      </c>
      <c r="C6" s="6" t="s">
        <v>97</v>
      </c>
      <c r="D6" s="63" t="s">
        <v>27</v>
      </c>
      <c r="E6" s="63">
        <v>2011</v>
      </c>
      <c r="F6" s="83">
        <f t="shared" si="0"/>
        <v>1</v>
      </c>
      <c r="G6" s="63">
        <v>3</v>
      </c>
      <c r="H6" s="35"/>
      <c r="I6" s="35"/>
      <c r="J6" s="35"/>
      <c r="K6" s="35"/>
      <c r="L6" s="80"/>
      <c r="M6" s="83">
        <f t="shared" si="1"/>
        <v>3</v>
      </c>
      <c r="N6" s="7"/>
      <c r="S6" s="71"/>
      <c r="T6" s="68"/>
    </row>
    <row r="7" spans="1:20" x14ac:dyDescent="0.2">
      <c r="A7" s="25">
        <v>4</v>
      </c>
      <c r="B7" s="6" t="s">
        <v>44</v>
      </c>
      <c r="C7" s="6" t="s">
        <v>45</v>
      </c>
      <c r="D7" s="63" t="s">
        <v>28</v>
      </c>
      <c r="E7" s="63">
        <v>2012</v>
      </c>
      <c r="F7" s="83">
        <f t="shared" si="0"/>
        <v>1</v>
      </c>
      <c r="G7" s="63">
        <v>1</v>
      </c>
      <c r="H7" s="7"/>
      <c r="I7" s="7"/>
      <c r="J7" s="7"/>
      <c r="K7" s="33"/>
      <c r="L7" s="63"/>
      <c r="M7" s="83">
        <f t="shared" si="1"/>
        <v>1</v>
      </c>
      <c r="N7" s="7"/>
      <c r="S7" s="71"/>
      <c r="T7" s="68"/>
    </row>
    <row r="8" spans="1:20" x14ac:dyDescent="0.2">
      <c r="S8" s="71"/>
      <c r="T8" s="68"/>
    </row>
    <row r="9" spans="1:20" x14ac:dyDescent="0.2">
      <c r="S9" s="71"/>
      <c r="T9" s="68"/>
    </row>
  </sheetData>
  <sortState xmlns:xlrd2="http://schemas.microsoft.com/office/spreadsheetml/2017/richdata2" ref="B4:M17">
    <sortCondition descending="1" ref="M4"/>
  </sortState>
  <mergeCells count="1">
    <mergeCell ref="B2:H2"/>
  </mergeCells>
  <phoneticPr fontId="0" type="noConversion"/>
  <pageMargins left="0.25" right="0.25" top="0.14027777777777778" bottom="0.14027777777777778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8"/>
  <sheetViews>
    <sheetView workbookViewId="0">
      <selection activeCell="F4" sqref="B4:F4"/>
    </sheetView>
  </sheetViews>
  <sheetFormatPr defaultColWidth="9.109375" defaultRowHeight="10.199999999999999" x14ac:dyDescent="0.2"/>
  <cols>
    <col min="1" max="1" width="3.109375" style="9" customWidth="1"/>
    <col min="2" max="2" width="10.33203125" style="9" customWidth="1"/>
    <col min="3" max="3" width="13.88671875" style="9" customWidth="1"/>
    <col min="4" max="4" width="16.33203125" style="9" customWidth="1"/>
    <col min="5" max="5" width="13.5546875" style="9" customWidth="1"/>
    <col min="6" max="6" width="9.109375" style="9" customWidth="1"/>
    <col min="7" max="16384" width="9.109375" style="9"/>
  </cols>
  <sheetData>
    <row r="2" spans="1:6" ht="13.8" x14ac:dyDescent="0.25">
      <c r="B2" s="100" t="s">
        <v>42</v>
      </c>
      <c r="C2" s="100"/>
      <c r="D2" s="100"/>
      <c r="E2" s="100"/>
      <c r="F2" s="100"/>
    </row>
    <row r="3" spans="1:6" ht="31.2" x14ac:dyDescent="0.2">
      <c r="A3" s="51" t="s">
        <v>0</v>
      </c>
      <c r="B3" s="77" t="s">
        <v>1</v>
      </c>
      <c r="C3" s="77" t="s">
        <v>2</v>
      </c>
      <c r="D3" s="77" t="s">
        <v>13</v>
      </c>
      <c r="E3" s="51" t="s">
        <v>3</v>
      </c>
      <c r="F3" s="74" t="s">
        <v>17</v>
      </c>
    </row>
    <row r="4" spans="1:6" x14ac:dyDescent="0.2">
      <c r="A4" s="25">
        <v>1</v>
      </c>
      <c r="B4" s="78"/>
      <c r="C4" s="78"/>
      <c r="D4" s="18"/>
      <c r="E4" s="18"/>
      <c r="F4" s="83"/>
    </row>
    <row r="5" spans="1:6" x14ac:dyDescent="0.2">
      <c r="A5" s="8"/>
      <c r="E5" s="71"/>
      <c r="F5" s="68"/>
    </row>
    <row r="6" spans="1:6" x14ac:dyDescent="0.2">
      <c r="A6" s="8"/>
      <c r="E6" s="71"/>
      <c r="F6" s="68"/>
    </row>
    <row r="7" spans="1:6" x14ac:dyDescent="0.2">
      <c r="A7" s="8"/>
      <c r="E7" s="71"/>
      <c r="F7" s="68"/>
    </row>
    <row r="8" spans="1:6" x14ac:dyDescent="0.2">
      <c r="A8" s="8"/>
      <c r="E8" s="8"/>
      <c r="F8" s="43"/>
    </row>
    <row r="9" spans="1:6" x14ac:dyDescent="0.2">
      <c r="E9" s="8"/>
      <c r="F9" s="43"/>
    </row>
    <row r="10" spans="1:6" x14ac:dyDescent="0.2">
      <c r="E10" s="8"/>
      <c r="F10" s="43"/>
    </row>
    <row r="11" spans="1:6" x14ac:dyDescent="0.2">
      <c r="E11" s="8"/>
      <c r="F11" s="43"/>
    </row>
    <row r="12" spans="1:6" x14ac:dyDescent="0.2">
      <c r="E12" s="8"/>
      <c r="F12" s="43"/>
    </row>
    <row r="13" spans="1:6" x14ac:dyDescent="0.2">
      <c r="E13" s="8"/>
      <c r="F13" s="43"/>
    </row>
    <row r="14" spans="1:6" x14ac:dyDescent="0.2">
      <c r="E14" s="8"/>
      <c r="F14" s="43"/>
    </row>
    <row r="15" spans="1:6" x14ac:dyDescent="0.2">
      <c r="E15" s="8"/>
      <c r="F15" s="43"/>
    </row>
    <row r="16" spans="1:6" x14ac:dyDescent="0.2">
      <c r="E16" s="8"/>
      <c r="F16" s="43"/>
    </row>
    <row r="17" spans="5:6" x14ac:dyDescent="0.2">
      <c r="E17" s="8"/>
      <c r="F17" s="43"/>
    </row>
    <row r="18" spans="5:6" x14ac:dyDescent="0.2">
      <c r="E18" s="8"/>
    </row>
  </sheetData>
  <sortState xmlns:xlrd2="http://schemas.microsoft.com/office/spreadsheetml/2017/richdata2" ref="A4:G8">
    <sortCondition ref="F4:F8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N5"/>
  <sheetViews>
    <sheetView workbookViewId="0">
      <selection activeCell="M4" sqref="B4:M4"/>
    </sheetView>
  </sheetViews>
  <sheetFormatPr defaultColWidth="9.109375" defaultRowHeight="10.199999999999999" x14ac:dyDescent="0.2"/>
  <cols>
    <col min="1" max="1" width="3.109375" style="8" customWidth="1"/>
    <col min="2" max="2" width="9.33203125" style="9" customWidth="1"/>
    <col min="3" max="3" width="13.33203125" style="9" customWidth="1"/>
    <col min="4" max="4" width="21.44140625" style="9" customWidth="1"/>
    <col min="5" max="5" width="5.33203125" style="8" customWidth="1"/>
    <col min="6" max="6" width="3.88671875" style="9" customWidth="1"/>
    <col min="7" max="7" width="4.44140625" style="9" customWidth="1"/>
    <col min="8" max="8" width="4.33203125" style="9" customWidth="1"/>
    <col min="9" max="9" width="4.5546875" style="9" customWidth="1"/>
    <col min="10" max="11" width="4.33203125" style="9" customWidth="1"/>
    <col min="12" max="12" width="4.6640625" style="9" customWidth="1"/>
    <col min="13" max="16384" width="9.109375" style="9"/>
  </cols>
  <sheetData>
    <row r="2" spans="1:14" ht="15.6" x14ac:dyDescent="0.3">
      <c r="B2" s="97" t="s">
        <v>24</v>
      </c>
      <c r="C2" s="97"/>
      <c r="D2" s="97"/>
      <c r="E2" s="97"/>
      <c r="F2" s="97"/>
      <c r="G2" s="97"/>
      <c r="H2" s="97"/>
    </row>
    <row r="3" spans="1:14" ht="46.8" x14ac:dyDescent="0.2">
      <c r="A3" s="23" t="s">
        <v>0</v>
      </c>
      <c r="B3" s="22" t="s">
        <v>1</v>
      </c>
      <c r="C3" s="22" t="s">
        <v>2</v>
      </c>
      <c r="D3" s="22" t="s">
        <v>13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52" t="s">
        <v>16</v>
      </c>
    </row>
    <row r="4" spans="1:14" ht="11.4" customHeight="1" x14ac:dyDescent="0.2">
      <c r="A4" s="6">
        <v>1</v>
      </c>
      <c r="B4" s="78"/>
      <c r="C4" s="78"/>
      <c r="D4" s="18"/>
      <c r="E4" s="18"/>
      <c r="F4" s="70"/>
      <c r="G4" s="7"/>
      <c r="H4" s="35"/>
      <c r="I4" s="35"/>
      <c r="J4" s="35"/>
      <c r="K4" s="35"/>
      <c r="L4" s="35"/>
      <c r="M4" s="28"/>
      <c r="N4" s="28"/>
    </row>
    <row r="5" spans="1:14" x14ac:dyDescent="0.2">
      <c r="A5" s="55"/>
      <c r="F5" s="53"/>
      <c r="M5" s="49"/>
    </row>
  </sheetData>
  <sortState xmlns:xlrd2="http://schemas.microsoft.com/office/spreadsheetml/2017/richdata2" ref="B4:M7">
    <sortCondition descending="1" ref="M4"/>
  </sortState>
  <mergeCells count="1">
    <mergeCell ref="B2:H2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5"/>
  <sheetViews>
    <sheetView workbookViewId="0">
      <selection activeCell="E25" sqref="E25"/>
    </sheetView>
  </sheetViews>
  <sheetFormatPr defaultColWidth="9.109375" defaultRowHeight="10.199999999999999" x14ac:dyDescent="0.2"/>
  <cols>
    <col min="1" max="1" width="3.33203125" style="9" customWidth="1"/>
    <col min="2" max="2" width="13" style="9" customWidth="1"/>
    <col min="3" max="3" width="17.33203125" style="9" customWidth="1"/>
    <col min="4" max="4" width="23.88671875" style="9" customWidth="1"/>
    <col min="5" max="16384" width="9.109375" style="9"/>
  </cols>
  <sheetData>
    <row r="2" spans="1:6" ht="13.8" x14ac:dyDescent="0.25">
      <c r="B2" s="98" t="s">
        <v>43</v>
      </c>
      <c r="C2" s="98"/>
      <c r="D2" s="98"/>
      <c r="E2" s="98"/>
      <c r="F2" s="98"/>
    </row>
    <row r="4" spans="1:6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6" x14ac:dyDescent="0.2">
      <c r="E5" s="44"/>
      <c r="F5" s="43"/>
    </row>
    <row r="6" spans="1:6" x14ac:dyDescent="0.2">
      <c r="C6" s="9" t="s">
        <v>46</v>
      </c>
      <c r="E6" s="44"/>
      <c r="F6" s="43"/>
    </row>
    <row r="7" spans="1:6" x14ac:dyDescent="0.2">
      <c r="E7" s="44"/>
      <c r="F7" s="43"/>
    </row>
    <row r="8" spans="1:6" x14ac:dyDescent="0.2">
      <c r="E8" s="44"/>
      <c r="F8" s="43"/>
    </row>
    <row r="9" spans="1:6" x14ac:dyDescent="0.2">
      <c r="E9" s="44"/>
      <c r="F9" s="43"/>
    </row>
    <row r="10" spans="1:6" x14ac:dyDescent="0.2">
      <c r="E10" s="44"/>
      <c r="F10" s="43"/>
    </row>
    <row r="11" spans="1:6" x14ac:dyDescent="0.2">
      <c r="E11" s="44"/>
      <c r="F11" s="43"/>
    </row>
    <row r="12" spans="1:6" x14ac:dyDescent="0.2">
      <c r="E12" s="44"/>
      <c r="F12" s="43"/>
    </row>
    <row r="13" spans="1:6" x14ac:dyDescent="0.2">
      <c r="E13" s="44"/>
      <c r="F13" s="43"/>
    </row>
    <row r="14" spans="1:6" x14ac:dyDescent="0.2">
      <c r="E14" s="44"/>
      <c r="F14" s="43"/>
    </row>
    <row r="15" spans="1:6" x14ac:dyDescent="0.2">
      <c r="F15" s="43"/>
    </row>
  </sheetData>
  <sortState xmlns:xlrd2="http://schemas.microsoft.com/office/spreadsheetml/2017/richdata2" ref="A5:G5">
    <sortCondition ref="F5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5"/>
  <sheetViews>
    <sheetView workbookViewId="0">
      <selection activeCell="N33" sqref="N33"/>
    </sheetView>
  </sheetViews>
  <sheetFormatPr defaultColWidth="9.109375" defaultRowHeight="10.199999999999999" x14ac:dyDescent="0.2"/>
  <cols>
    <col min="1" max="1" width="3.33203125" style="8" customWidth="1"/>
    <col min="2" max="2" width="13.33203125" style="9" customWidth="1"/>
    <col min="3" max="3" width="10.88671875" style="9" customWidth="1"/>
    <col min="4" max="4" width="20.33203125" style="9" customWidth="1"/>
    <col min="5" max="5" width="5.6640625" style="9" customWidth="1"/>
    <col min="6" max="6" width="4.109375" style="9" customWidth="1"/>
    <col min="7" max="7" width="3.44140625" style="9" customWidth="1"/>
    <col min="8" max="8" width="3.6640625" style="9" customWidth="1"/>
    <col min="9" max="9" width="4.109375" style="9" customWidth="1"/>
    <col min="10" max="10" width="4.44140625" style="9" customWidth="1"/>
    <col min="11" max="11" width="4.88671875" style="9" customWidth="1"/>
    <col min="12" max="12" width="4.5546875" style="9" customWidth="1"/>
    <col min="13" max="13" width="8.33203125" style="9" customWidth="1"/>
    <col min="14" max="16384" width="9.109375" style="9"/>
  </cols>
  <sheetData>
    <row r="1" spans="1:14" ht="15.6" x14ac:dyDescent="0.3">
      <c r="B1" s="97" t="s">
        <v>25</v>
      </c>
      <c r="C1" s="97"/>
      <c r="D1" s="97"/>
      <c r="E1" s="97"/>
      <c r="F1" s="97"/>
      <c r="G1" s="97"/>
      <c r="H1" s="97"/>
    </row>
    <row r="3" spans="1:14" ht="46.8" x14ac:dyDescent="0.2">
      <c r="A3" s="21" t="s">
        <v>0</v>
      </c>
      <c r="B3" s="2" t="s">
        <v>1</v>
      </c>
      <c r="C3" s="2" t="s">
        <v>2</v>
      </c>
      <c r="D3" s="2" t="s">
        <v>13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3" t="s">
        <v>11</v>
      </c>
      <c r="N3" s="16" t="s">
        <v>16</v>
      </c>
    </row>
    <row r="5" spans="1:14" x14ac:dyDescent="0.2">
      <c r="D5" s="9" t="s">
        <v>46</v>
      </c>
    </row>
  </sheetData>
  <sortState xmlns:xlrd2="http://schemas.microsoft.com/office/spreadsheetml/2017/richdata2" ref="A4:O14">
    <sortCondition descending="1" ref="M4:M14"/>
  </sortState>
  <mergeCells count="1">
    <mergeCell ref="B1:H1"/>
  </mergeCells>
  <phoneticPr fontId="0" type="noConversion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K16"/>
  <sheetViews>
    <sheetView workbookViewId="0">
      <selection activeCell="Q18" sqref="Q18"/>
    </sheetView>
  </sheetViews>
  <sheetFormatPr defaultColWidth="9.109375" defaultRowHeight="10.199999999999999" x14ac:dyDescent="0.2"/>
  <cols>
    <col min="1" max="1" width="3.44140625" style="9" customWidth="1"/>
    <col min="2" max="2" width="25" style="9" customWidth="1"/>
    <col min="3" max="4" width="4.33203125" style="9" customWidth="1"/>
    <col min="5" max="5" width="4.5546875" style="9" customWidth="1"/>
    <col min="6" max="6" width="3.88671875" style="9" customWidth="1"/>
    <col min="7" max="7" width="4" style="9" customWidth="1"/>
    <col min="8" max="8" width="3.88671875" style="9" customWidth="1"/>
    <col min="9" max="9" width="4" style="9" customWidth="1"/>
    <col min="10" max="16384" width="9.109375" style="9"/>
  </cols>
  <sheetData>
    <row r="2" spans="1:11" ht="15.6" x14ac:dyDescent="0.3">
      <c r="B2" s="101" t="s">
        <v>30</v>
      </c>
      <c r="C2" s="101"/>
      <c r="D2" s="101"/>
      <c r="E2" s="101"/>
      <c r="F2" s="101"/>
      <c r="G2" s="101"/>
      <c r="H2" s="101"/>
      <c r="I2" s="101"/>
    </row>
    <row r="4" spans="1:11" ht="46.8" x14ac:dyDescent="0.2">
      <c r="A4" s="1" t="s">
        <v>34</v>
      </c>
      <c r="B4" s="2" t="s">
        <v>12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3" t="s">
        <v>11</v>
      </c>
      <c r="K4" s="16" t="s">
        <v>16</v>
      </c>
    </row>
    <row r="5" spans="1:11" ht="12.75" customHeight="1" x14ac:dyDescent="0.2">
      <c r="A5" s="26">
        <v>1</v>
      </c>
      <c r="B5" s="32" t="s">
        <v>27</v>
      </c>
      <c r="C5" s="84">
        <f>COUNT(D5:I5)</f>
        <v>1</v>
      </c>
      <c r="D5" s="85">
        <v>68</v>
      </c>
      <c r="E5" s="85"/>
      <c r="F5" s="85"/>
      <c r="G5" s="85"/>
      <c r="H5" s="85"/>
      <c r="I5" s="85"/>
      <c r="J5" s="86">
        <f>SUM(D5:I5)</f>
        <v>68</v>
      </c>
      <c r="K5" s="29"/>
    </row>
    <row r="6" spans="1:11" x14ac:dyDescent="0.2">
      <c r="A6" s="26">
        <v>2</v>
      </c>
      <c r="B6" s="32" t="s">
        <v>32</v>
      </c>
      <c r="C6" s="84">
        <f>COUNT(D6:I6)</f>
        <v>1</v>
      </c>
      <c r="D6" s="85">
        <v>29</v>
      </c>
      <c r="E6" s="85"/>
      <c r="F6" s="85"/>
      <c r="G6" s="85"/>
      <c r="H6" s="85"/>
      <c r="I6" s="85"/>
      <c r="J6" s="86">
        <f>SUM(D6:I6)</f>
        <v>29</v>
      </c>
      <c r="K6" s="29"/>
    </row>
    <row r="7" spans="1:11" x14ac:dyDescent="0.2">
      <c r="A7" s="30">
        <v>3</v>
      </c>
      <c r="B7" s="56" t="s">
        <v>28</v>
      </c>
      <c r="C7" s="87">
        <f>COUNT(D7:I7)</f>
        <v>1</v>
      </c>
      <c r="D7" s="88">
        <v>27</v>
      </c>
      <c r="E7" s="88"/>
      <c r="F7" s="88"/>
      <c r="G7" s="88"/>
      <c r="H7" s="88"/>
      <c r="I7" s="88"/>
      <c r="J7" s="89">
        <f>SUM(D7:I7)</f>
        <v>27</v>
      </c>
      <c r="K7" s="42"/>
    </row>
    <row r="8" spans="1:11" ht="11.25" customHeight="1" x14ac:dyDescent="0.2">
      <c r="A8" s="27">
        <v>4</v>
      </c>
      <c r="B8" s="58" t="s">
        <v>29</v>
      </c>
      <c r="C8" s="83">
        <f>COUNT(D8:I8)</f>
        <v>1</v>
      </c>
      <c r="D8" s="91">
        <v>3</v>
      </c>
      <c r="E8" s="91"/>
      <c r="F8" s="91"/>
      <c r="G8" s="91"/>
      <c r="H8" s="91"/>
      <c r="I8" s="91"/>
      <c r="J8" s="83">
        <f>SUM(D8:I8)</f>
        <v>3</v>
      </c>
      <c r="K8" s="29"/>
    </row>
    <row r="9" spans="1:11" x14ac:dyDescent="0.2">
      <c r="A9" s="57">
        <v>5</v>
      </c>
      <c r="B9" s="61" t="s">
        <v>31</v>
      </c>
      <c r="C9" s="83">
        <f>COUNT(D9:I9)</f>
        <v>0</v>
      </c>
      <c r="D9" s="90"/>
      <c r="E9" s="90"/>
      <c r="F9" s="90"/>
      <c r="G9" s="90"/>
      <c r="H9" s="90"/>
      <c r="I9" s="90"/>
      <c r="J9" s="83">
        <f>SUM(D9:I9)</f>
        <v>0</v>
      </c>
      <c r="K9" s="7"/>
    </row>
    <row r="10" spans="1:11" x14ac:dyDescent="0.2">
      <c r="A10" s="53"/>
      <c r="B10" s="59"/>
      <c r="C10" s="53"/>
      <c r="D10" s="60"/>
      <c r="E10" s="60"/>
      <c r="F10" s="60"/>
      <c r="G10" s="60"/>
      <c r="H10" s="60"/>
      <c r="I10" s="60"/>
      <c r="J10" s="54"/>
    </row>
    <row r="11" spans="1:11" x14ac:dyDescent="0.2">
      <c r="A11" s="53"/>
      <c r="B11" s="59" t="s">
        <v>124</v>
      </c>
      <c r="C11" s="53"/>
      <c r="D11" s="60"/>
      <c r="E11" s="60"/>
      <c r="F11" s="60"/>
      <c r="G11" s="60"/>
      <c r="H11" s="60"/>
      <c r="I11" s="60"/>
      <c r="J11" s="54"/>
    </row>
    <row r="12" spans="1:11" x14ac:dyDescent="0.2">
      <c r="A12" s="53"/>
      <c r="B12" s="59"/>
      <c r="C12" s="53"/>
      <c r="D12" s="60"/>
      <c r="E12" s="60"/>
      <c r="F12" s="60"/>
      <c r="G12" s="60"/>
      <c r="H12" s="60"/>
      <c r="I12" s="60"/>
      <c r="J12" s="54"/>
    </row>
    <row r="13" spans="1:11" x14ac:dyDescent="0.2">
      <c r="A13" s="53"/>
      <c r="B13" s="59"/>
      <c r="C13" s="53"/>
      <c r="D13" s="60"/>
      <c r="E13" s="60"/>
      <c r="F13" s="60"/>
      <c r="G13" s="60"/>
      <c r="H13" s="60"/>
      <c r="I13" s="60"/>
      <c r="J13" s="54"/>
    </row>
    <row r="14" spans="1:11" x14ac:dyDescent="0.2">
      <c r="A14" s="53"/>
      <c r="B14" s="59"/>
      <c r="C14" s="53"/>
      <c r="D14" s="60"/>
      <c r="E14" s="60"/>
      <c r="F14" s="60"/>
      <c r="G14" s="60"/>
      <c r="H14" s="60"/>
      <c r="I14" s="60"/>
      <c r="J14" s="54"/>
    </row>
    <row r="15" spans="1:11" x14ac:dyDescent="0.2">
      <c r="A15" s="53"/>
      <c r="B15" s="59"/>
      <c r="C15" s="53"/>
      <c r="D15" s="60"/>
      <c r="E15" s="60"/>
      <c r="F15" s="60"/>
      <c r="G15" s="60"/>
      <c r="H15" s="60"/>
      <c r="I15" s="60"/>
      <c r="J15" s="54"/>
    </row>
    <row r="16" spans="1:11" x14ac:dyDescent="0.2">
      <c r="A16" s="53"/>
      <c r="B16" s="59"/>
      <c r="C16" s="53"/>
      <c r="D16" s="60"/>
      <c r="E16" s="60"/>
      <c r="F16" s="60"/>
      <c r="G16" s="60"/>
      <c r="H16" s="60"/>
      <c r="I16" s="60"/>
      <c r="J16" s="54"/>
    </row>
  </sheetData>
  <sortState xmlns:xlrd2="http://schemas.microsoft.com/office/spreadsheetml/2017/richdata2" ref="B5:J9">
    <sortCondition descending="1" ref="J5:J9"/>
  </sortState>
  <mergeCells count="1">
    <mergeCell ref="B2:I2"/>
  </mergeCells>
  <phoneticPr fontId="0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1"/>
  <sheetViews>
    <sheetView workbookViewId="0">
      <selection activeCell="O9" sqref="A1:O9"/>
    </sheetView>
  </sheetViews>
  <sheetFormatPr defaultColWidth="9.109375" defaultRowHeight="10.199999999999999" x14ac:dyDescent="0.2"/>
  <cols>
    <col min="1" max="1" width="4" style="9" customWidth="1"/>
    <col min="2" max="2" width="10.88671875" style="9" customWidth="1"/>
    <col min="3" max="3" width="16.44140625" style="9" customWidth="1"/>
    <col min="4" max="4" width="15.6640625" style="9" customWidth="1"/>
    <col min="5" max="5" width="6.5546875" style="9" customWidth="1"/>
    <col min="6" max="6" width="3.88671875" style="9" customWidth="1"/>
    <col min="7" max="7" width="3.6640625" style="9" customWidth="1"/>
    <col min="8" max="8" width="4.33203125" style="9" customWidth="1"/>
    <col min="9" max="9" width="3.88671875" style="9" customWidth="1"/>
    <col min="10" max="10" width="4.109375" style="9" customWidth="1"/>
    <col min="11" max="11" width="3.88671875" style="9" customWidth="1"/>
    <col min="12" max="12" width="4.44140625" style="9" customWidth="1"/>
    <col min="13" max="13" width="6.88671875" style="9" customWidth="1"/>
    <col min="14" max="16384" width="9.109375" style="9"/>
  </cols>
  <sheetData>
    <row r="1" spans="1:23" ht="15.6" x14ac:dyDescent="0.3">
      <c r="A1" s="8"/>
      <c r="B1" s="97" t="s">
        <v>19</v>
      </c>
      <c r="C1" s="97"/>
      <c r="D1" s="97"/>
      <c r="E1" s="97"/>
      <c r="F1" s="97"/>
      <c r="G1" s="97"/>
      <c r="H1" s="97"/>
    </row>
    <row r="2" spans="1:23" x14ac:dyDescent="0.2">
      <c r="A2" s="8"/>
    </row>
    <row r="3" spans="1:23" ht="46.8" x14ac:dyDescent="0.2">
      <c r="A3" s="17" t="s">
        <v>0</v>
      </c>
      <c r="B3" s="50" t="s">
        <v>1</v>
      </c>
      <c r="C3" s="50" t="s">
        <v>2</v>
      </c>
      <c r="D3" s="50" t="s">
        <v>13</v>
      </c>
      <c r="E3" s="51" t="s">
        <v>3</v>
      </c>
      <c r="F3" s="51" t="s">
        <v>4</v>
      </c>
      <c r="G3" s="51" t="s">
        <v>5</v>
      </c>
      <c r="H3" s="51" t="s">
        <v>6</v>
      </c>
      <c r="I3" s="51" t="s">
        <v>7</v>
      </c>
      <c r="J3" s="51" t="s">
        <v>8</v>
      </c>
      <c r="K3" s="51" t="s">
        <v>9</v>
      </c>
      <c r="L3" s="51" t="s">
        <v>10</v>
      </c>
      <c r="M3" s="19" t="s">
        <v>11</v>
      </c>
      <c r="N3" s="52" t="s">
        <v>16</v>
      </c>
    </row>
    <row r="4" spans="1:23" x14ac:dyDescent="0.2">
      <c r="A4" s="46">
        <v>1</v>
      </c>
      <c r="B4" s="7" t="s">
        <v>47</v>
      </c>
      <c r="C4" s="7" t="s">
        <v>48</v>
      </c>
      <c r="D4" s="7" t="s">
        <v>32</v>
      </c>
      <c r="E4" s="63">
        <v>2016</v>
      </c>
      <c r="F4" s="94">
        <f>COUNT(G4:L4)</f>
        <v>1</v>
      </c>
      <c r="G4" s="66">
        <v>8</v>
      </c>
      <c r="H4" s="7"/>
      <c r="I4" s="7"/>
      <c r="J4" s="7"/>
      <c r="K4" s="7"/>
      <c r="L4" s="7"/>
      <c r="M4" s="93">
        <f>SUM(G4:L4)</f>
        <v>8</v>
      </c>
      <c r="N4" s="7"/>
    </row>
    <row r="5" spans="1:23" x14ac:dyDescent="0.2">
      <c r="A5" s="27">
        <v>2</v>
      </c>
      <c r="B5" s="12" t="s">
        <v>49</v>
      </c>
      <c r="C5" s="12" t="s">
        <v>50</v>
      </c>
      <c r="D5" s="12"/>
      <c r="E5" s="66">
        <v>2016</v>
      </c>
      <c r="F5" s="94">
        <f t="shared" ref="F5:F8" si="0">COUNT(G5:L5)</f>
        <v>1</v>
      </c>
      <c r="G5" s="66">
        <v>6</v>
      </c>
      <c r="H5" s="62"/>
      <c r="I5" s="62"/>
      <c r="J5" s="62"/>
      <c r="K5" s="62"/>
      <c r="L5" s="62"/>
      <c r="M5" s="93">
        <f t="shared" ref="M5:M8" si="1">SUM(G5:L5)</f>
        <v>6</v>
      </c>
      <c r="N5" s="38"/>
    </row>
    <row r="6" spans="1:23" x14ac:dyDescent="0.2">
      <c r="A6" s="27">
        <v>3</v>
      </c>
      <c r="B6" s="7" t="s">
        <v>51</v>
      </c>
      <c r="C6" s="7" t="s">
        <v>52</v>
      </c>
      <c r="D6" s="7"/>
      <c r="E6" s="63">
        <v>2016</v>
      </c>
      <c r="F6" s="94">
        <f t="shared" si="0"/>
        <v>1</v>
      </c>
      <c r="G6" s="63">
        <v>4</v>
      </c>
      <c r="H6" s="33"/>
      <c r="I6" s="33"/>
      <c r="J6" s="33"/>
      <c r="K6" s="33"/>
      <c r="L6" s="33"/>
      <c r="M6" s="93">
        <f t="shared" si="1"/>
        <v>4</v>
      </c>
      <c r="N6" s="29"/>
    </row>
    <row r="7" spans="1:23" x14ac:dyDescent="0.2">
      <c r="A7" s="27">
        <v>4</v>
      </c>
      <c r="B7" s="7" t="s">
        <v>53</v>
      </c>
      <c r="C7" s="7" t="s">
        <v>54</v>
      </c>
      <c r="D7" s="7" t="s">
        <v>32</v>
      </c>
      <c r="E7" s="63">
        <v>2017</v>
      </c>
      <c r="F7" s="94">
        <f t="shared" si="0"/>
        <v>1</v>
      </c>
      <c r="G7" s="63">
        <v>2</v>
      </c>
      <c r="H7" s="37"/>
      <c r="I7" s="37"/>
      <c r="J7" s="37"/>
      <c r="K7" s="37"/>
      <c r="L7" s="37"/>
      <c r="M7" s="93">
        <f t="shared" si="1"/>
        <v>2</v>
      </c>
      <c r="N7" s="28"/>
    </row>
    <row r="8" spans="1:23" x14ac:dyDescent="0.2">
      <c r="A8" s="27">
        <v>5</v>
      </c>
      <c r="B8" s="7" t="s">
        <v>55</v>
      </c>
      <c r="C8" s="7" t="s">
        <v>56</v>
      </c>
      <c r="D8" s="7" t="s">
        <v>28</v>
      </c>
      <c r="E8" s="63">
        <v>2016</v>
      </c>
      <c r="F8" s="83">
        <f t="shared" si="0"/>
        <v>1</v>
      </c>
      <c r="G8" s="63">
        <v>1</v>
      </c>
      <c r="H8" s="33"/>
      <c r="I8" s="33"/>
      <c r="J8" s="33"/>
      <c r="K8" s="33"/>
      <c r="L8" s="33"/>
      <c r="M8" s="83">
        <f t="shared" si="1"/>
        <v>1</v>
      </c>
      <c r="N8" s="7"/>
    </row>
    <row r="16" spans="1:23" x14ac:dyDescent="0.2">
      <c r="R16" s="8"/>
      <c r="V16" s="71"/>
      <c r="W16" s="68"/>
    </row>
    <row r="17" spans="18:23" x14ac:dyDescent="0.2">
      <c r="R17" s="8"/>
      <c r="V17" s="71"/>
      <c r="W17" s="68"/>
    </row>
    <row r="18" spans="18:23" x14ac:dyDescent="0.2">
      <c r="R18" s="8"/>
      <c r="V18" s="71"/>
      <c r="W18" s="68"/>
    </row>
    <row r="19" spans="18:23" x14ac:dyDescent="0.2">
      <c r="R19" s="8"/>
      <c r="W19" s="68"/>
    </row>
    <row r="20" spans="18:23" x14ac:dyDescent="0.2">
      <c r="R20" s="8"/>
      <c r="V20" s="71"/>
      <c r="W20" s="68"/>
    </row>
    <row r="21" spans="18:23" x14ac:dyDescent="0.2">
      <c r="R21" s="8"/>
      <c r="S21" s="76"/>
      <c r="T21" s="76"/>
      <c r="U21" s="76"/>
      <c r="V21" s="73"/>
      <c r="W21" s="68"/>
    </row>
  </sheetData>
  <sortState xmlns:xlrd2="http://schemas.microsoft.com/office/spreadsheetml/2017/richdata2" ref="B4:M9">
    <sortCondition descending="1" ref="M4"/>
  </sortState>
  <mergeCells count="1">
    <mergeCell ref="B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17"/>
  <sheetViews>
    <sheetView workbookViewId="0">
      <selection activeCell="G16" sqref="A1:G16"/>
    </sheetView>
  </sheetViews>
  <sheetFormatPr defaultColWidth="9.109375" defaultRowHeight="10.199999999999999" x14ac:dyDescent="0.2"/>
  <cols>
    <col min="1" max="1" width="3.5546875" style="9" customWidth="1"/>
    <col min="2" max="2" width="15.109375" style="9" customWidth="1"/>
    <col min="3" max="3" width="15.5546875" style="9" customWidth="1"/>
    <col min="4" max="4" width="14.109375" style="9" customWidth="1"/>
    <col min="5" max="5" width="9.88671875" style="9" customWidth="1"/>
    <col min="6" max="6" width="7" style="9" customWidth="1"/>
    <col min="7" max="16384" width="9.109375" style="9"/>
  </cols>
  <sheetData>
    <row r="2" spans="1:15" ht="13.8" x14ac:dyDescent="0.25">
      <c r="A2" s="34" t="s">
        <v>37</v>
      </c>
      <c r="B2" s="34"/>
      <c r="C2" s="34"/>
      <c r="D2" s="34"/>
      <c r="E2" s="34"/>
    </row>
    <row r="4" spans="1:15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5" x14ac:dyDescent="0.2">
      <c r="A5" s="6">
        <v>1</v>
      </c>
      <c r="B5" s="40" t="s">
        <v>44</v>
      </c>
      <c r="C5" s="40" t="s">
        <v>57</v>
      </c>
      <c r="D5" s="40"/>
      <c r="E5" s="65">
        <v>2016</v>
      </c>
      <c r="F5" s="64">
        <v>14</v>
      </c>
    </row>
    <row r="6" spans="1:15" x14ac:dyDescent="0.2">
      <c r="A6" s="6">
        <v>2</v>
      </c>
      <c r="B6" s="7" t="s">
        <v>58</v>
      </c>
      <c r="C6" s="7" t="s">
        <v>59</v>
      </c>
      <c r="D6" s="7" t="s">
        <v>27</v>
      </c>
      <c r="E6" s="63">
        <v>2016</v>
      </c>
      <c r="F6" s="64">
        <v>12</v>
      </c>
    </row>
    <row r="7" spans="1:15" x14ac:dyDescent="0.2">
      <c r="A7" s="6">
        <v>3</v>
      </c>
      <c r="B7" s="7" t="s">
        <v>60</v>
      </c>
      <c r="C7" s="7" t="s">
        <v>61</v>
      </c>
      <c r="D7" s="7" t="s">
        <v>32</v>
      </c>
      <c r="E7" s="63">
        <v>2016</v>
      </c>
      <c r="F7" s="64">
        <v>10</v>
      </c>
    </row>
    <row r="8" spans="1:15" x14ac:dyDescent="0.2">
      <c r="A8" s="6">
        <v>4</v>
      </c>
      <c r="B8" s="7" t="s">
        <v>62</v>
      </c>
      <c r="C8" s="7" t="s">
        <v>63</v>
      </c>
      <c r="D8" s="7"/>
      <c r="E8" s="63">
        <v>2016</v>
      </c>
      <c r="F8" s="64">
        <v>8</v>
      </c>
    </row>
    <row r="9" spans="1:15" x14ac:dyDescent="0.2">
      <c r="A9" s="6">
        <v>5</v>
      </c>
      <c r="B9" s="6" t="s">
        <v>64</v>
      </c>
      <c r="C9" s="6" t="s">
        <v>65</v>
      </c>
      <c r="D9" s="6"/>
      <c r="E9" s="63">
        <v>2016</v>
      </c>
      <c r="F9" s="64">
        <v>7</v>
      </c>
    </row>
    <row r="10" spans="1:15" x14ac:dyDescent="0.2">
      <c r="A10" s="6">
        <v>6</v>
      </c>
      <c r="B10" s="12" t="s">
        <v>66</v>
      </c>
      <c r="C10" s="12" t="s">
        <v>67</v>
      </c>
      <c r="D10" s="12"/>
      <c r="E10" s="66">
        <v>2017</v>
      </c>
      <c r="F10" s="64">
        <v>6</v>
      </c>
    </row>
    <row r="11" spans="1:15" x14ac:dyDescent="0.2">
      <c r="A11" s="6">
        <v>7</v>
      </c>
      <c r="B11" s="7" t="s">
        <v>68</v>
      </c>
      <c r="C11" s="7" t="s">
        <v>69</v>
      </c>
      <c r="D11" s="7" t="s">
        <v>27</v>
      </c>
      <c r="E11" s="63">
        <v>2016</v>
      </c>
      <c r="F11" s="64">
        <v>5</v>
      </c>
    </row>
    <row r="12" spans="1:15" x14ac:dyDescent="0.2">
      <c r="A12" s="6">
        <v>8</v>
      </c>
      <c r="B12" s="7" t="s">
        <v>62</v>
      </c>
      <c r="C12" s="7" t="s">
        <v>50</v>
      </c>
      <c r="D12" s="7"/>
      <c r="E12" s="63">
        <v>2018</v>
      </c>
      <c r="F12" s="64">
        <v>4</v>
      </c>
      <c r="L12" s="71"/>
    </row>
    <row r="13" spans="1:15" x14ac:dyDescent="0.2">
      <c r="A13" s="45">
        <v>9</v>
      </c>
      <c r="B13" s="7" t="s">
        <v>70</v>
      </c>
      <c r="C13" s="7" t="s">
        <v>71</v>
      </c>
      <c r="D13" s="7"/>
      <c r="E13" s="63">
        <v>2018</v>
      </c>
      <c r="F13" s="64">
        <v>3</v>
      </c>
      <c r="O13" s="68"/>
    </row>
    <row r="14" spans="1:15" x14ac:dyDescent="0.2">
      <c r="A14" s="6">
        <v>10</v>
      </c>
      <c r="B14" s="7" t="s">
        <v>72</v>
      </c>
      <c r="C14" s="7" t="s">
        <v>61</v>
      </c>
      <c r="D14" s="7"/>
      <c r="E14" s="63">
        <v>2019</v>
      </c>
      <c r="F14" s="64">
        <v>2</v>
      </c>
      <c r="O14" s="68"/>
    </row>
    <row r="15" spans="1:15" x14ac:dyDescent="0.2">
      <c r="A15" s="6">
        <v>11</v>
      </c>
      <c r="B15" s="7" t="s">
        <v>73</v>
      </c>
      <c r="C15" s="7" t="s">
        <v>74</v>
      </c>
      <c r="D15" s="7"/>
      <c r="E15" s="63">
        <v>2018</v>
      </c>
      <c r="F15" s="64">
        <v>1</v>
      </c>
      <c r="I15" s="8"/>
      <c r="J15" s="8"/>
      <c r="N15" s="71"/>
      <c r="O15" s="68"/>
    </row>
    <row r="16" spans="1:15" x14ac:dyDescent="0.2">
      <c r="O16" s="68"/>
    </row>
    <row r="17" spans="15:15" x14ac:dyDescent="0.2">
      <c r="O17" s="68"/>
    </row>
  </sheetData>
  <sortState xmlns:xlrd2="http://schemas.microsoft.com/office/spreadsheetml/2017/richdata2" ref="A5:G12">
    <sortCondition ref="F5:F1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8"/>
  <sheetViews>
    <sheetView workbookViewId="0">
      <selection activeCell="O15" sqref="A1:O15"/>
    </sheetView>
  </sheetViews>
  <sheetFormatPr defaultColWidth="9.109375" defaultRowHeight="10.199999999999999" x14ac:dyDescent="0.2"/>
  <cols>
    <col min="1" max="1" width="3.88671875" style="9" customWidth="1"/>
    <col min="2" max="2" width="11" style="9" customWidth="1"/>
    <col min="3" max="3" width="16.33203125" style="9" customWidth="1"/>
    <col min="4" max="4" width="18.109375" style="9" customWidth="1"/>
    <col min="5" max="5" width="6.6640625" style="9" customWidth="1"/>
    <col min="6" max="6" width="3.5546875" style="9" customWidth="1"/>
    <col min="7" max="7" width="3.88671875" style="9" customWidth="1"/>
    <col min="8" max="8" width="4.5546875" style="9" customWidth="1"/>
    <col min="9" max="11" width="4.109375" style="9" customWidth="1"/>
    <col min="12" max="12" width="4.33203125" style="9" customWidth="1"/>
    <col min="13" max="13" width="6.44140625" style="9" customWidth="1"/>
    <col min="14" max="16384" width="9.109375" style="9"/>
  </cols>
  <sheetData>
    <row r="1" spans="1:22" ht="15.6" x14ac:dyDescent="0.3">
      <c r="A1" s="8"/>
      <c r="B1" s="97" t="s">
        <v>20</v>
      </c>
      <c r="C1" s="97"/>
      <c r="D1" s="97"/>
      <c r="E1" s="97"/>
      <c r="F1" s="97"/>
      <c r="G1" s="97"/>
      <c r="H1" s="97"/>
    </row>
    <row r="2" spans="1:22" x14ac:dyDescent="0.2">
      <c r="A2" s="8"/>
    </row>
    <row r="3" spans="1:22" ht="46.8" x14ac:dyDescent="0.2">
      <c r="A3" s="17" t="s">
        <v>0</v>
      </c>
      <c r="B3" s="18" t="s">
        <v>1</v>
      </c>
      <c r="C3" s="18" t="s">
        <v>2</v>
      </c>
      <c r="D3" s="18" t="s">
        <v>13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9" t="s">
        <v>11</v>
      </c>
      <c r="N3" s="16" t="s">
        <v>16</v>
      </c>
    </row>
    <row r="4" spans="1:22" x14ac:dyDescent="0.2">
      <c r="A4" s="45">
        <v>1</v>
      </c>
      <c r="B4" s="40" t="s">
        <v>44</v>
      </c>
      <c r="C4" s="40" t="s">
        <v>57</v>
      </c>
      <c r="D4" s="40"/>
      <c r="E4" s="65">
        <v>2016</v>
      </c>
      <c r="F4" s="67">
        <f>COUNT(G4:L4)</f>
        <v>1</v>
      </c>
      <c r="G4" s="63">
        <v>14</v>
      </c>
      <c r="H4" s="62"/>
      <c r="I4" s="62"/>
      <c r="J4" s="62"/>
      <c r="K4" s="62"/>
      <c r="L4" s="62"/>
      <c r="M4" s="89">
        <f>SUM(G4:L4)</f>
        <v>14</v>
      </c>
      <c r="N4" s="38"/>
      <c r="P4" s="72"/>
      <c r="Q4" s="72"/>
      <c r="R4" s="72"/>
      <c r="S4" s="73"/>
      <c r="T4" s="68"/>
    </row>
    <row r="5" spans="1:22" x14ac:dyDescent="0.2">
      <c r="A5" s="45">
        <v>2</v>
      </c>
      <c r="B5" s="7" t="s">
        <v>58</v>
      </c>
      <c r="C5" s="7" t="s">
        <v>59</v>
      </c>
      <c r="D5" s="7" t="s">
        <v>27</v>
      </c>
      <c r="E5" s="63">
        <v>2016</v>
      </c>
      <c r="F5" s="67">
        <f t="shared" ref="F5:F14" si="0">COUNT(G5:L5)</f>
        <v>1</v>
      </c>
      <c r="G5" s="63">
        <v>12</v>
      </c>
      <c r="H5" s="33"/>
      <c r="I5" s="33"/>
      <c r="J5" s="33"/>
      <c r="K5" s="33"/>
      <c r="L5" s="33"/>
      <c r="M5" s="89">
        <f t="shared" ref="M5:M14" si="1">SUM(G5:L5)</f>
        <v>12</v>
      </c>
      <c r="N5" s="38"/>
      <c r="P5" s="72"/>
      <c r="Q5" s="72"/>
      <c r="R5" s="72"/>
      <c r="S5" s="73"/>
      <c r="T5" s="68"/>
    </row>
    <row r="6" spans="1:22" x14ac:dyDescent="0.2">
      <c r="A6" s="6">
        <v>3</v>
      </c>
      <c r="B6" s="7" t="s">
        <v>60</v>
      </c>
      <c r="C6" s="7" t="s">
        <v>61</v>
      </c>
      <c r="D6" s="7" t="s">
        <v>32</v>
      </c>
      <c r="E6" s="63">
        <v>2016</v>
      </c>
      <c r="F6" s="67">
        <f t="shared" si="0"/>
        <v>1</v>
      </c>
      <c r="G6" s="63">
        <v>10</v>
      </c>
      <c r="H6" s="33"/>
      <c r="I6" s="33"/>
      <c r="J6" s="33"/>
      <c r="K6" s="33"/>
      <c r="L6" s="33"/>
      <c r="M6" s="89">
        <f t="shared" si="1"/>
        <v>10</v>
      </c>
      <c r="N6" s="7"/>
      <c r="S6" s="71"/>
      <c r="T6" s="68"/>
    </row>
    <row r="7" spans="1:22" x14ac:dyDescent="0.2">
      <c r="A7" s="6">
        <v>4</v>
      </c>
      <c r="B7" s="7" t="s">
        <v>62</v>
      </c>
      <c r="C7" s="7" t="s">
        <v>63</v>
      </c>
      <c r="D7" s="7"/>
      <c r="E7" s="63">
        <v>2016</v>
      </c>
      <c r="F7" s="67">
        <f t="shared" si="0"/>
        <v>1</v>
      </c>
      <c r="G7" s="63">
        <v>8</v>
      </c>
      <c r="H7" s="33"/>
      <c r="I7" s="33"/>
      <c r="J7" s="33"/>
      <c r="K7" s="33"/>
      <c r="L7" s="33"/>
      <c r="M7" s="89">
        <f t="shared" si="1"/>
        <v>8</v>
      </c>
      <c r="N7" s="7"/>
      <c r="S7" s="71"/>
      <c r="T7" s="68"/>
    </row>
    <row r="8" spans="1:22" x14ac:dyDescent="0.2">
      <c r="A8" s="27">
        <v>5</v>
      </c>
      <c r="B8" s="6" t="s">
        <v>64</v>
      </c>
      <c r="C8" s="6" t="s">
        <v>65</v>
      </c>
      <c r="D8" s="6"/>
      <c r="E8" s="63">
        <v>2016</v>
      </c>
      <c r="F8" s="67">
        <f t="shared" si="0"/>
        <v>1</v>
      </c>
      <c r="G8" s="63">
        <v>7</v>
      </c>
      <c r="H8" s="33"/>
      <c r="I8" s="33"/>
      <c r="J8" s="33"/>
      <c r="K8" s="33"/>
      <c r="L8" s="33"/>
      <c r="M8" s="89">
        <f t="shared" si="1"/>
        <v>7</v>
      </c>
      <c r="N8" s="7"/>
      <c r="Q8" s="72"/>
      <c r="R8" s="72"/>
      <c r="S8" s="72"/>
      <c r="T8" s="73"/>
      <c r="U8" s="68"/>
    </row>
    <row r="9" spans="1:22" x14ac:dyDescent="0.2">
      <c r="A9" s="6">
        <v>6</v>
      </c>
      <c r="B9" s="12" t="s">
        <v>66</v>
      </c>
      <c r="C9" s="12" t="s">
        <v>67</v>
      </c>
      <c r="D9" s="12"/>
      <c r="E9" s="66">
        <v>2017</v>
      </c>
      <c r="F9" s="67">
        <f t="shared" si="0"/>
        <v>1</v>
      </c>
      <c r="G9" s="63">
        <v>6</v>
      </c>
      <c r="H9" s="7"/>
      <c r="I9" s="7"/>
      <c r="J9" s="7"/>
      <c r="K9" s="7"/>
      <c r="L9" s="7"/>
      <c r="M9" s="89">
        <f t="shared" si="1"/>
        <v>6</v>
      </c>
      <c r="N9" s="7"/>
      <c r="T9" s="71"/>
      <c r="U9" s="68"/>
    </row>
    <row r="10" spans="1:22" x14ac:dyDescent="0.2">
      <c r="A10" s="6">
        <v>7</v>
      </c>
      <c r="B10" s="7" t="s">
        <v>68</v>
      </c>
      <c r="C10" s="7" t="s">
        <v>69</v>
      </c>
      <c r="D10" s="7" t="s">
        <v>27</v>
      </c>
      <c r="E10" s="63">
        <v>2016</v>
      </c>
      <c r="F10" s="67">
        <f t="shared" si="0"/>
        <v>1</v>
      </c>
      <c r="G10" s="63">
        <v>5</v>
      </c>
      <c r="H10" s="33"/>
      <c r="I10" s="33"/>
      <c r="J10" s="33"/>
      <c r="K10" s="33"/>
      <c r="L10" s="33"/>
      <c r="M10" s="89">
        <f t="shared" si="1"/>
        <v>5</v>
      </c>
      <c r="N10" s="7"/>
      <c r="R10" s="72"/>
      <c r="S10" s="72"/>
      <c r="T10" s="72"/>
      <c r="U10" s="73"/>
      <c r="V10" s="68"/>
    </row>
    <row r="11" spans="1:22" x14ac:dyDescent="0.2">
      <c r="A11" s="27">
        <v>8</v>
      </c>
      <c r="B11" s="7" t="s">
        <v>62</v>
      </c>
      <c r="C11" s="7" t="s">
        <v>50</v>
      </c>
      <c r="D11" s="7"/>
      <c r="E11" s="63">
        <v>2018</v>
      </c>
      <c r="F11" s="67">
        <f t="shared" si="0"/>
        <v>1</v>
      </c>
      <c r="G11" s="63">
        <v>4</v>
      </c>
      <c r="H11" s="33"/>
      <c r="I11" s="33"/>
      <c r="J11" s="33"/>
      <c r="K11" s="33"/>
      <c r="L11" s="33"/>
      <c r="M11" s="89">
        <f t="shared" si="1"/>
        <v>4</v>
      </c>
      <c r="N11" s="7"/>
      <c r="U11" s="71"/>
      <c r="V11" s="68"/>
    </row>
    <row r="12" spans="1:22" x14ac:dyDescent="0.2">
      <c r="A12" s="6">
        <v>9</v>
      </c>
      <c r="B12" s="7" t="s">
        <v>70</v>
      </c>
      <c r="C12" s="7" t="s">
        <v>71</v>
      </c>
      <c r="D12" s="7"/>
      <c r="E12" s="63">
        <v>2018</v>
      </c>
      <c r="F12" s="67">
        <f t="shared" si="0"/>
        <v>1</v>
      </c>
      <c r="G12" s="63">
        <v>3</v>
      </c>
      <c r="H12" s="33"/>
      <c r="I12" s="33"/>
      <c r="J12" s="33"/>
      <c r="K12" s="33"/>
      <c r="L12" s="33"/>
      <c r="M12" s="89">
        <f t="shared" si="1"/>
        <v>3</v>
      </c>
      <c r="N12" s="7"/>
      <c r="Q12" s="72"/>
      <c r="R12" s="72"/>
      <c r="S12" s="72"/>
      <c r="T12" s="73"/>
      <c r="U12" s="68"/>
      <c r="V12" s="68"/>
    </row>
    <row r="13" spans="1:22" x14ac:dyDescent="0.2">
      <c r="A13" s="6">
        <v>10</v>
      </c>
      <c r="B13" s="7" t="s">
        <v>72</v>
      </c>
      <c r="C13" s="7" t="s">
        <v>61</v>
      </c>
      <c r="D13" s="7"/>
      <c r="E13" s="63">
        <v>2019</v>
      </c>
      <c r="F13" s="67">
        <f t="shared" si="0"/>
        <v>1</v>
      </c>
      <c r="G13" s="63">
        <v>2</v>
      </c>
      <c r="H13" s="7"/>
      <c r="I13" s="7"/>
      <c r="J13" s="7"/>
      <c r="K13" s="7"/>
      <c r="L13" s="7"/>
      <c r="M13" s="89">
        <f t="shared" si="1"/>
        <v>2</v>
      </c>
      <c r="N13" s="7"/>
      <c r="T13" s="71"/>
      <c r="U13" s="68"/>
      <c r="V13" s="68"/>
    </row>
    <row r="14" spans="1:22" x14ac:dyDescent="0.2">
      <c r="A14" s="6">
        <v>11</v>
      </c>
      <c r="B14" s="7" t="s">
        <v>73</v>
      </c>
      <c r="C14" s="7" t="s">
        <v>74</v>
      </c>
      <c r="D14" s="7"/>
      <c r="E14" s="63">
        <v>2018</v>
      </c>
      <c r="F14" s="64">
        <f t="shared" si="0"/>
        <v>1</v>
      </c>
      <c r="G14" s="63">
        <v>1</v>
      </c>
      <c r="H14" s="33"/>
      <c r="I14" s="33"/>
      <c r="J14" s="33"/>
      <c r="K14" s="33"/>
      <c r="L14" s="33"/>
      <c r="M14" s="83">
        <f t="shared" si="1"/>
        <v>1</v>
      </c>
      <c r="N14" s="7"/>
      <c r="T14" s="71"/>
      <c r="U14" s="68"/>
      <c r="V14" s="68"/>
    </row>
    <row r="15" spans="1:22" x14ac:dyDescent="0.2">
      <c r="T15" s="71"/>
      <c r="U15" s="68"/>
    </row>
    <row r="16" spans="1:22" x14ac:dyDescent="0.2">
      <c r="U16" s="68"/>
    </row>
    <row r="17" spans="21:21" x14ac:dyDescent="0.2">
      <c r="U17" s="68"/>
    </row>
    <row r="18" spans="21:21" x14ac:dyDescent="0.2">
      <c r="U18" s="68"/>
    </row>
  </sheetData>
  <sortState xmlns:xlrd2="http://schemas.microsoft.com/office/spreadsheetml/2017/richdata2" ref="B5:M19">
    <sortCondition descending="1" ref="M4"/>
  </sortState>
  <mergeCells count="1">
    <mergeCell ref="B1:H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20"/>
  <sheetViews>
    <sheetView workbookViewId="0">
      <selection activeCell="G18" sqref="A1:G18"/>
    </sheetView>
  </sheetViews>
  <sheetFormatPr defaultColWidth="9.109375" defaultRowHeight="10.199999999999999" x14ac:dyDescent="0.2"/>
  <cols>
    <col min="1" max="1" width="3.5546875" style="9" customWidth="1"/>
    <col min="2" max="2" width="13.5546875" style="9" customWidth="1"/>
    <col min="3" max="3" width="16.33203125" style="9" customWidth="1"/>
    <col min="4" max="4" width="15.109375" style="9" customWidth="1"/>
    <col min="5" max="5" width="9.109375" style="9"/>
    <col min="6" max="6" width="6.88671875" style="9" customWidth="1"/>
    <col min="7" max="16384" width="9.109375" style="9"/>
  </cols>
  <sheetData>
    <row r="2" spans="1:14" ht="13.8" x14ac:dyDescent="0.25">
      <c r="B2" s="98" t="s">
        <v>39</v>
      </c>
      <c r="C2" s="98"/>
      <c r="D2" s="98"/>
      <c r="E2" s="98"/>
      <c r="F2" s="98"/>
    </row>
    <row r="4" spans="1:14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4" x14ac:dyDescent="0.2">
      <c r="A5" s="6">
        <v>1</v>
      </c>
      <c r="B5" s="7" t="s">
        <v>82</v>
      </c>
      <c r="C5" s="7" t="s">
        <v>71</v>
      </c>
      <c r="D5" s="63" t="s">
        <v>27</v>
      </c>
      <c r="E5" s="63">
        <v>2015</v>
      </c>
      <c r="F5" s="64">
        <v>15</v>
      </c>
    </row>
    <row r="6" spans="1:14" x14ac:dyDescent="0.2">
      <c r="A6" s="6">
        <v>2</v>
      </c>
      <c r="B6" s="7" t="s">
        <v>18</v>
      </c>
      <c r="C6" s="7" t="s">
        <v>36</v>
      </c>
      <c r="D6" s="63" t="s">
        <v>27</v>
      </c>
      <c r="E6" s="63">
        <v>2014</v>
      </c>
      <c r="F6" s="64">
        <v>13</v>
      </c>
    </row>
    <row r="7" spans="1:14" x14ac:dyDescent="0.2">
      <c r="A7" s="6">
        <v>3</v>
      </c>
      <c r="B7" s="7" t="s">
        <v>83</v>
      </c>
      <c r="C7" s="7" t="s">
        <v>84</v>
      </c>
      <c r="D7" s="63" t="s">
        <v>27</v>
      </c>
      <c r="E7" s="63">
        <v>2013</v>
      </c>
      <c r="F7" s="64">
        <v>11</v>
      </c>
      <c r="L7" s="71"/>
    </row>
    <row r="8" spans="1:14" x14ac:dyDescent="0.2">
      <c r="A8" s="6">
        <v>4</v>
      </c>
      <c r="B8" s="7" t="s">
        <v>85</v>
      </c>
      <c r="C8" s="7" t="s">
        <v>59</v>
      </c>
      <c r="D8" s="63" t="s">
        <v>27</v>
      </c>
      <c r="E8" s="63">
        <v>2013</v>
      </c>
      <c r="F8" s="64">
        <v>9</v>
      </c>
      <c r="L8" s="71"/>
    </row>
    <row r="9" spans="1:14" x14ac:dyDescent="0.2">
      <c r="A9" s="6">
        <v>5</v>
      </c>
      <c r="B9" s="7" t="s">
        <v>18</v>
      </c>
      <c r="C9" s="7" t="s">
        <v>86</v>
      </c>
      <c r="D9" s="63" t="s">
        <v>27</v>
      </c>
      <c r="E9" s="63">
        <v>2015</v>
      </c>
      <c r="F9" s="64">
        <v>8</v>
      </c>
      <c r="N9" s="68"/>
    </row>
    <row r="10" spans="1:14" x14ac:dyDescent="0.2">
      <c r="A10" s="6">
        <v>6</v>
      </c>
      <c r="B10" s="7" t="s">
        <v>87</v>
      </c>
      <c r="C10" s="7" t="s">
        <v>88</v>
      </c>
      <c r="D10" s="63" t="s">
        <v>28</v>
      </c>
      <c r="E10" s="63">
        <v>2015</v>
      </c>
      <c r="F10" s="64">
        <v>7</v>
      </c>
      <c r="N10" s="68"/>
    </row>
    <row r="11" spans="1:14" x14ac:dyDescent="0.2">
      <c r="A11" s="6">
        <v>7</v>
      </c>
      <c r="B11" s="7" t="s">
        <v>89</v>
      </c>
      <c r="C11" s="7" t="s">
        <v>90</v>
      </c>
      <c r="D11" s="63"/>
      <c r="E11" s="63">
        <v>2013</v>
      </c>
      <c r="F11" s="64">
        <v>6</v>
      </c>
      <c r="N11" s="68"/>
    </row>
    <row r="12" spans="1:14" x14ac:dyDescent="0.2">
      <c r="A12" s="6">
        <v>8</v>
      </c>
      <c r="B12" s="7" t="s">
        <v>81</v>
      </c>
      <c r="C12" s="7" t="s">
        <v>90</v>
      </c>
      <c r="D12" s="63"/>
      <c r="E12" s="63">
        <v>2015</v>
      </c>
      <c r="F12" s="64">
        <v>5</v>
      </c>
      <c r="L12" s="8"/>
    </row>
    <row r="13" spans="1:14" x14ac:dyDescent="0.2">
      <c r="A13" s="6">
        <v>9</v>
      </c>
      <c r="B13" s="7" t="s">
        <v>85</v>
      </c>
      <c r="C13" s="7" t="s">
        <v>91</v>
      </c>
      <c r="D13" s="63" t="s">
        <v>28</v>
      </c>
      <c r="E13" s="63">
        <v>2014</v>
      </c>
      <c r="F13" s="64">
        <v>4</v>
      </c>
    </row>
    <row r="14" spans="1:14" x14ac:dyDescent="0.2">
      <c r="A14" s="6">
        <v>10</v>
      </c>
      <c r="B14" s="7" t="s">
        <v>81</v>
      </c>
      <c r="C14" s="7" t="s">
        <v>54</v>
      </c>
      <c r="D14" s="63" t="s">
        <v>32</v>
      </c>
      <c r="E14" s="63">
        <v>2014</v>
      </c>
      <c r="F14" s="64">
        <v>3</v>
      </c>
    </row>
    <row r="15" spans="1:14" x14ac:dyDescent="0.2">
      <c r="A15" s="6">
        <v>11</v>
      </c>
      <c r="B15" s="7" t="s">
        <v>79</v>
      </c>
      <c r="C15" s="7" t="s">
        <v>80</v>
      </c>
      <c r="D15" s="63" t="s">
        <v>32</v>
      </c>
      <c r="E15" s="63">
        <v>2013</v>
      </c>
      <c r="F15" s="64">
        <v>2</v>
      </c>
    </row>
    <row r="16" spans="1:14" x14ac:dyDescent="0.2">
      <c r="A16" s="6">
        <v>12</v>
      </c>
      <c r="B16" s="7" t="s">
        <v>77</v>
      </c>
      <c r="C16" s="7" t="s">
        <v>78</v>
      </c>
      <c r="D16" s="63" t="s">
        <v>27</v>
      </c>
      <c r="E16" s="63">
        <v>2014</v>
      </c>
      <c r="F16" s="64">
        <v>1</v>
      </c>
    </row>
    <row r="17" spans="1:6" x14ac:dyDescent="0.2">
      <c r="A17" s="6">
        <v>13</v>
      </c>
      <c r="B17" s="7" t="s">
        <v>75</v>
      </c>
      <c r="C17" s="7" t="s">
        <v>76</v>
      </c>
      <c r="D17" s="63" t="s">
        <v>28</v>
      </c>
      <c r="E17" s="63">
        <v>2015</v>
      </c>
      <c r="F17" s="64">
        <v>1</v>
      </c>
    </row>
    <row r="18" spans="1:6" x14ac:dyDescent="0.2">
      <c r="F18" s="43"/>
    </row>
    <row r="19" spans="1:6" x14ac:dyDescent="0.2">
      <c r="F19" s="43"/>
    </row>
    <row r="20" spans="1:6" x14ac:dyDescent="0.2">
      <c r="F20" s="43"/>
    </row>
  </sheetData>
  <sortState xmlns:xlrd2="http://schemas.microsoft.com/office/spreadsheetml/2017/richdata2" ref="A5:G22">
    <sortCondition ref="F5:F22"/>
  </sortState>
  <mergeCells count="1">
    <mergeCell ref="B2:F2"/>
  </mergeCells>
  <phoneticPr fontId="0" type="noConversion"/>
  <pageMargins left="0.7" right="0.7" top="0.15" bottom="0.15" header="0.15" footer="0.1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7"/>
  <sheetViews>
    <sheetView workbookViewId="0">
      <selection activeCell="O17" sqref="A1:O17"/>
    </sheetView>
  </sheetViews>
  <sheetFormatPr defaultColWidth="9.109375" defaultRowHeight="10.199999999999999" x14ac:dyDescent="0.2"/>
  <cols>
    <col min="1" max="1" width="3.6640625" style="8" customWidth="1"/>
    <col min="2" max="2" width="9.109375" style="9"/>
    <col min="3" max="3" width="12.109375" style="9" customWidth="1"/>
    <col min="4" max="4" width="15.5546875" style="9" customWidth="1"/>
    <col min="5" max="5" width="6.5546875" style="9" customWidth="1"/>
    <col min="6" max="7" width="5.109375" style="9" customWidth="1"/>
    <col min="8" max="8" width="4.88671875" style="9" customWidth="1"/>
    <col min="9" max="9" width="4.44140625" style="9" customWidth="1"/>
    <col min="10" max="10" width="4.33203125" style="9" customWidth="1"/>
    <col min="11" max="11" width="3.88671875" style="9" customWidth="1"/>
    <col min="12" max="12" width="4.109375" style="9" customWidth="1"/>
    <col min="13" max="13" width="7.109375" style="9" customWidth="1"/>
    <col min="14" max="16384" width="9.109375" style="9"/>
  </cols>
  <sheetData>
    <row r="1" spans="1:21" ht="15.6" x14ac:dyDescent="0.3">
      <c r="B1" s="97" t="s">
        <v>21</v>
      </c>
      <c r="C1" s="97"/>
      <c r="D1" s="97"/>
      <c r="E1" s="97"/>
      <c r="F1" s="97"/>
      <c r="G1" s="97"/>
      <c r="H1" s="97"/>
    </row>
    <row r="3" spans="1:21" ht="46.8" x14ac:dyDescent="0.2">
      <c r="A3" s="17" t="s">
        <v>0</v>
      </c>
      <c r="B3" s="18" t="s">
        <v>1</v>
      </c>
      <c r="C3" s="18" t="s">
        <v>2</v>
      </c>
      <c r="D3" s="18" t="s">
        <v>13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9" t="s">
        <v>11</v>
      </c>
      <c r="N3" s="16" t="s">
        <v>16</v>
      </c>
    </row>
    <row r="4" spans="1:21" x14ac:dyDescent="0.2">
      <c r="A4" s="24">
        <v>1</v>
      </c>
      <c r="B4" s="7" t="s">
        <v>82</v>
      </c>
      <c r="C4" s="7" t="s">
        <v>71</v>
      </c>
      <c r="D4" s="63" t="s">
        <v>27</v>
      </c>
      <c r="E4" s="63">
        <v>2015</v>
      </c>
      <c r="F4" s="64">
        <f>COUNT(G4:L4)</f>
        <v>1</v>
      </c>
      <c r="G4" s="63">
        <v>15</v>
      </c>
      <c r="H4" s="96"/>
      <c r="I4" s="96"/>
      <c r="J4" s="96"/>
      <c r="K4" s="96"/>
      <c r="L4" s="96"/>
      <c r="M4" s="86">
        <f>SUM(G4:L4)</f>
        <v>15</v>
      </c>
      <c r="N4" s="28"/>
      <c r="S4" s="71"/>
      <c r="T4" s="43"/>
    </row>
    <row r="5" spans="1:21" x14ac:dyDescent="0.2">
      <c r="A5" s="24">
        <v>2</v>
      </c>
      <c r="B5" s="7" t="s">
        <v>18</v>
      </c>
      <c r="C5" s="7" t="s">
        <v>36</v>
      </c>
      <c r="D5" s="63" t="s">
        <v>27</v>
      </c>
      <c r="E5" s="63">
        <v>2014</v>
      </c>
      <c r="F5" s="64">
        <f t="shared" ref="F5:F16" si="0">COUNT(G5:L5)</f>
        <v>1</v>
      </c>
      <c r="G5" s="63">
        <v>13</v>
      </c>
      <c r="H5" s="63"/>
      <c r="I5" s="63"/>
      <c r="J5" s="63"/>
      <c r="K5" s="63"/>
      <c r="L5" s="63"/>
      <c r="M5" s="86">
        <f t="shared" ref="M5:M15" si="1">SUM(G5:L5)</f>
        <v>13</v>
      </c>
      <c r="N5" s="29"/>
      <c r="S5" s="71"/>
      <c r="T5" s="43"/>
    </row>
    <row r="6" spans="1:21" x14ac:dyDescent="0.2">
      <c r="A6" s="24">
        <v>3</v>
      </c>
      <c r="B6" s="7" t="s">
        <v>83</v>
      </c>
      <c r="C6" s="7" t="s">
        <v>84</v>
      </c>
      <c r="D6" s="63" t="s">
        <v>27</v>
      </c>
      <c r="E6" s="63">
        <v>2013</v>
      </c>
      <c r="F6" s="64">
        <f t="shared" si="0"/>
        <v>1</v>
      </c>
      <c r="G6" s="63">
        <v>11</v>
      </c>
      <c r="H6" s="80"/>
      <c r="I6" s="80"/>
      <c r="J6" s="80"/>
      <c r="K6" s="80"/>
      <c r="L6" s="80"/>
      <c r="M6" s="86">
        <f t="shared" si="1"/>
        <v>11</v>
      </c>
      <c r="N6" s="29"/>
      <c r="S6" s="71"/>
      <c r="T6" s="43"/>
    </row>
    <row r="7" spans="1:21" x14ac:dyDescent="0.2">
      <c r="A7" s="24">
        <v>4</v>
      </c>
      <c r="B7" s="7" t="s">
        <v>85</v>
      </c>
      <c r="C7" s="7" t="s">
        <v>59</v>
      </c>
      <c r="D7" s="63" t="s">
        <v>27</v>
      </c>
      <c r="E7" s="63">
        <v>2013</v>
      </c>
      <c r="F7" s="64">
        <f t="shared" si="0"/>
        <v>1</v>
      </c>
      <c r="G7" s="63">
        <v>9</v>
      </c>
      <c r="H7" s="80"/>
      <c r="I7" s="80"/>
      <c r="J7" s="80"/>
      <c r="K7" s="80"/>
      <c r="L7" s="80"/>
      <c r="M7" s="86">
        <f t="shared" si="1"/>
        <v>9</v>
      </c>
      <c r="N7" s="29"/>
      <c r="S7" s="71"/>
      <c r="T7" s="43"/>
    </row>
    <row r="8" spans="1:21" x14ac:dyDescent="0.2">
      <c r="A8" s="24">
        <v>5</v>
      </c>
      <c r="B8" s="7" t="s">
        <v>18</v>
      </c>
      <c r="C8" s="7" t="s">
        <v>86</v>
      </c>
      <c r="D8" s="63" t="s">
        <v>27</v>
      </c>
      <c r="E8" s="63">
        <v>2015</v>
      </c>
      <c r="F8" s="64">
        <f t="shared" si="0"/>
        <v>1</v>
      </c>
      <c r="G8" s="63">
        <v>8</v>
      </c>
      <c r="H8" s="66"/>
      <c r="I8" s="66"/>
      <c r="J8" s="66"/>
      <c r="K8" s="66"/>
      <c r="L8" s="66"/>
      <c r="M8" s="86">
        <f t="shared" si="1"/>
        <v>8</v>
      </c>
      <c r="N8" s="29"/>
      <c r="S8" s="71"/>
      <c r="T8" s="43"/>
    </row>
    <row r="9" spans="1:21" x14ac:dyDescent="0.2">
      <c r="A9" s="24">
        <v>6</v>
      </c>
      <c r="B9" s="7" t="s">
        <v>87</v>
      </c>
      <c r="C9" s="7" t="s">
        <v>88</v>
      </c>
      <c r="D9" s="63" t="s">
        <v>28</v>
      </c>
      <c r="E9" s="63">
        <v>2015</v>
      </c>
      <c r="F9" s="64">
        <f t="shared" si="0"/>
        <v>1</v>
      </c>
      <c r="G9" s="63">
        <v>7</v>
      </c>
      <c r="H9" s="66"/>
      <c r="I9" s="66"/>
      <c r="J9" s="66"/>
      <c r="K9" s="66"/>
      <c r="L9" s="66"/>
      <c r="M9" s="86">
        <f t="shared" si="1"/>
        <v>7</v>
      </c>
      <c r="N9" s="42"/>
      <c r="S9" s="71"/>
      <c r="T9" s="71"/>
      <c r="U9" s="68"/>
    </row>
    <row r="10" spans="1:21" x14ac:dyDescent="0.2">
      <c r="A10" s="24">
        <v>7</v>
      </c>
      <c r="B10" s="7" t="s">
        <v>89</v>
      </c>
      <c r="C10" s="7" t="s">
        <v>90</v>
      </c>
      <c r="D10" s="63"/>
      <c r="E10" s="63">
        <v>2013</v>
      </c>
      <c r="F10" s="64">
        <f t="shared" si="0"/>
        <v>1</v>
      </c>
      <c r="G10" s="63">
        <v>6</v>
      </c>
      <c r="H10" s="80"/>
      <c r="I10" s="80"/>
      <c r="J10" s="80"/>
      <c r="K10" s="80"/>
      <c r="L10" s="80"/>
      <c r="M10" s="86">
        <f t="shared" si="1"/>
        <v>6</v>
      </c>
      <c r="N10" s="29"/>
      <c r="S10" s="71"/>
      <c r="T10" s="71"/>
      <c r="U10" s="68"/>
    </row>
    <row r="11" spans="1:21" ht="10.199999999999999" customHeight="1" x14ac:dyDescent="0.2">
      <c r="A11" s="92">
        <v>8</v>
      </c>
      <c r="B11" s="7" t="s">
        <v>81</v>
      </c>
      <c r="C11" s="7" t="s">
        <v>90</v>
      </c>
      <c r="D11" s="63"/>
      <c r="E11" s="63">
        <v>2015</v>
      </c>
      <c r="F11" s="64">
        <f t="shared" si="0"/>
        <v>1</v>
      </c>
      <c r="G11" s="63">
        <v>5</v>
      </c>
      <c r="H11" s="66"/>
      <c r="I11" s="66"/>
      <c r="J11" s="66"/>
      <c r="K11" s="66"/>
      <c r="L11" s="66"/>
      <c r="M11" s="86">
        <f t="shared" si="1"/>
        <v>5</v>
      </c>
      <c r="N11" s="38"/>
      <c r="S11" s="71"/>
      <c r="T11" s="71"/>
      <c r="U11" s="68"/>
    </row>
    <row r="12" spans="1:21" x14ac:dyDescent="0.2">
      <c r="A12" s="24">
        <v>9</v>
      </c>
      <c r="B12" s="7" t="s">
        <v>85</v>
      </c>
      <c r="C12" s="7" t="s">
        <v>91</v>
      </c>
      <c r="D12" s="63" t="s">
        <v>28</v>
      </c>
      <c r="E12" s="63">
        <v>2014</v>
      </c>
      <c r="F12" s="64">
        <f t="shared" si="0"/>
        <v>1</v>
      </c>
      <c r="G12" s="63">
        <v>4</v>
      </c>
      <c r="H12" s="63"/>
      <c r="I12" s="63"/>
      <c r="J12" s="63"/>
      <c r="K12" s="63"/>
      <c r="L12" s="63"/>
      <c r="M12" s="86">
        <f t="shared" si="1"/>
        <v>4</v>
      </c>
      <c r="N12" s="7"/>
      <c r="T12" s="71"/>
      <c r="U12" s="68"/>
    </row>
    <row r="13" spans="1:21" x14ac:dyDescent="0.2">
      <c r="A13" s="24">
        <v>10</v>
      </c>
      <c r="B13" s="7" t="s">
        <v>81</v>
      </c>
      <c r="C13" s="7" t="s">
        <v>54</v>
      </c>
      <c r="D13" s="63" t="s">
        <v>32</v>
      </c>
      <c r="E13" s="63">
        <v>2014</v>
      </c>
      <c r="F13" s="64">
        <f t="shared" si="0"/>
        <v>1</v>
      </c>
      <c r="G13" s="63">
        <v>3</v>
      </c>
      <c r="H13" s="63"/>
      <c r="I13" s="63"/>
      <c r="J13" s="63"/>
      <c r="K13" s="63"/>
      <c r="L13" s="63"/>
      <c r="M13" s="86">
        <f t="shared" si="1"/>
        <v>3</v>
      </c>
      <c r="N13" s="7"/>
      <c r="T13" s="71"/>
      <c r="U13" s="68"/>
    </row>
    <row r="14" spans="1:21" x14ac:dyDescent="0.2">
      <c r="A14" s="24">
        <v>11</v>
      </c>
      <c r="B14" s="7" t="s">
        <v>79</v>
      </c>
      <c r="C14" s="7" t="s">
        <v>80</v>
      </c>
      <c r="D14" s="63" t="s">
        <v>32</v>
      </c>
      <c r="E14" s="63">
        <v>2013</v>
      </c>
      <c r="F14" s="64">
        <f t="shared" si="0"/>
        <v>1</v>
      </c>
      <c r="G14" s="63">
        <v>2</v>
      </c>
      <c r="H14" s="80"/>
      <c r="I14" s="80"/>
      <c r="J14" s="80"/>
      <c r="K14" s="80"/>
      <c r="L14" s="80"/>
      <c r="M14" s="86">
        <f t="shared" si="1"/>
        <v>2</v>
      </c>
      <c r="N14" s="29"/>
      <c r="T14" s="71"/>
      <c r="U14" s="68"/>
    </row>
    <row r="15" spans="1:21" x14ac:dyDescent="0.2">
      <c r="A15" s="24">
        <v>12</v>
      </c>
      <c r="B15" s="7" t="s">
        <v>77</v>
      </c>
      <c r="C15" s="7" t="s">
        <v>78</v>
      </c>
      <c r="D15" s="63" t="s">
        <v>27</v>
      </c>
      <c r="E15" s="63">
        <v>2014</v>
      </c>
      <c r="F15" s="64">
        <f t="shared" si="0"/>
        <v>1</v>
      </c>
      <c r="G15" s="63">
        <v>1</v>
      </c>
      <c r="H15" s="63"/>
      <c r="I15" s="63"/>
      <c r="J15" s="63"/>
      <c r="K15" s="63"/>
      <c r="L15" s="63"/>
      <c r="M15" s="86">
        <f t="shared" si="1"/>
        <v>1</v>
      </c>
      <c r="N15" s="15"/>
      <c r="T15" s="71"/>
      <c r="U15" s="68"/>
    </row>
    <row r="16" spans="1:21" x14ac:dyDescent="0.2">
      <c r="A16" s="27">
        <v>13</v>
      </c>
      <c r="B16" s="7" t="s">
        <v>75</v>
      </c>
      <c r="C16" s="7" t="s">
        <v>76</v>
      </c>
      <c r="D16" s="63" t="s">
        <v>28</v>
      </c>
      <c r="E16" s="63">
        <v>2015</v>
      </c>
      <c r="F16" s="64">
        <f t="shared" si="0"/>
        <v>1</v>
      </c>
      <c r="G16" s="63">
        <v>1</v>
      </c>
      <c r="H16" s="63"/>
      <c r="I16" s="63"/>
      <c r="J16" s="63"/>
      <c r="K16" s="63"/>
      <c r="L16" s="63"/>
      <c r="M16" s="86">
        <f>SUM(G16:L16)</f>
        <v>1</v>
      </c>
      <c r="N16" s="7"/>
      <c r="T16" s="71"/>
      <c r="U16" s="68"/>
    </row>
    <row r="17" spans="1:13" x14ac:dyDescent="0.2">
      <c r="A17" s="47"/>
      <c r="E17" s="8"/>
      <c r="F17" s="53"/>
      <c r="H17" s="48"/>
      <c r="I17" s="48"/>
      <c r="J17" s="48"/>
      <c r="K17" s="48"/>
      <c r="L17" s="48"/>
      <c r="M17" s="54"/>
    </row>
  </sheetData>
  <sortState xmlns:xlrd2="http://schemas.microsoft.com/office/spreadsheetml/2017/richdata2" ref="B4:M13">
    <sortCondition descending="1" ref="M4"/>
  </sortState>
  <mergeCells count="1">
    <mergeCell ref="B1:H1"/>
  </mergeCells>
  <phoneticPr fontId="0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9"/>
  <sheetViews>
    <sheetView workbookViewId="0">
      <selection activeCell="G20" sqref="A1:G20"/>
    </sheetView>
  </sheetViews>
  <sheetFormatPr defaultColWidth="9.109375" defaultRowHeight="10.199999999999999" x14ac:dyDescent="0.2"/>
  <cols>
    <col min="1" max="1" width="3.5546875" style="9" customWidth="1"/>
    <col min="2" max="2" width="11.5546875" style="9" customWidth="1"/>
    <col min="3" max="3" width="14.5546875" style="9" customWidth="1"/>
    <col min="4" max="4" width="13" style="9" customWidth="1"/>
    <col min="5" max="5" width="11.6640625" style="9" customWidth="1"/>
    <col min="6" max="6" width="9.109375" style="71"/>
    <col min="7" max="16384" width="9.109375" style="9"/>
  </cols>
  <sheetData>
    <row r="2" spans="1:6" ht="13.8" x14ac:dyDescent="0.25">
      <c r="B2" s="34" t="s">
        <v>38</v>
      </c>
      <c r="C2" s="34"/>
      <c r="D2" s="34"/>
      <c r="E2" s="34"/>
      <c r="F2" s="81"/>
    </row>
    <row r="4" spans="1:6" ht="31.2" x14ac:dyDescent="0.2">
      <c r="A4" s="17" t="s">
        <v>0</v>
      </c>
      <c r="B4" s="18" t="s">
        <v>1</v>
      </c>
      <c r="C4" s="82" t="s">
        <v>2</v>
      </c>
      <c r="D4" s="14" t="s">
        <v>13</v>
      </c>
      <c r="E4" s="4" t="s">
        <v>3</v>
      </c>
      <c r="F4" s="5" t="s">
        <v>17</v>
      </c>
    </row>
    <row r="5" spans="1:6" x14ac:dyDescent="0.2">
      <c r="A5" s="6">
        <v>1</v>
      </c>
      <c r="B5" s="9" t="s">
        <v>92</v>
      </c>
      <c r="C5" s="12" t="s">
        <v>93</v>
      </c>
      <c r="D5" s="12" t="s">
        <v>27</v>
      </c>
      <c r="E5" s="66">
        <v>2014</v>
      </c>
      <c r="F5" s="64">
        <v>15</v>
      </c>
    </row>
    <row r="6" spans="1:6" x14ac:dyDescent="0.2">
      <c r="A6" s="6">
        <v>2</v>
      </c>
      <c r="B6" s="7" t="s">
        <v>94</v>
      </c>
      <c r="C6" s="7" t="s">
        <v>95</v>
      </c>
      <c r="D6" s="7" t="s">
        <v>27</v>
      </c>
      <c r="E6" s="63">
        <v>2014</v>
      </c>
      <c r="F6" s="64">
        <v>13</v>
      </c>
    </row>
    <row r="7" spans="1:6" x14ac:dyDescent="0.2">
      <c r="A7" s="45">
        <v>3</v>
      </c>
      <c r="B7" s="6" t="s">
        <v>96</v>
      </c>
      <c r="C7" s="6" t="s">
        <v>97</v>
      </c>
      <c r="D7" s="6" t="s">
        <v>27</v>
      </c>
      <c r="E7" s="63">
        <v>2014</v>
      </c>
      <c r="F7" s="67">
        <v>11</v>
      </c>
    </row>
    <row r="8" spans="1:6" x14ac:dyDescent="0.2">
      <c r="A8" s="6">
        <v>4</v>
      </c>
      <c r="B8" s="7" t="s">
        <v>64</v>
      </c>
      <c r="C8" s="7" t="s">
        <v>98</v>
      </c>
      <c r="D8" s="7" t="s">
        <v>28</v>
      </c>
      <c r="E8" s="63">
        <v>2014</v>
      </c>
      <c r="F8" s="64">
        <v>9</v>
      </c>
    </row>
    <row r="9" spans="1:6" x14ac:dyDescent="0.2">
      <c r="A9" s="6">
        <v>5</v>
      </c>
      <c r="B9" s="7" t="s">
        <v>99</v>
      </c>
      <c r="C9" s="7" t="s">
        <v>100</v>
      </c>
      <c r="D9" s="7" t="s">
        <v>27</v>
      </c>
      <c r="E9" s="63">
        <v>2015</v>
      </c>
      <c r="F9" s="64">
        <v>8</v>
      </c>
    </row>
    <row r="10" spans="1:6" x14ac:dyDescent="0.2">
      <c r="A10" s="6">
        <v>6</v>
      </c>
      <c r="B10" s="7" t="s">
        <v>101</v>
      </c>
      <c r="C10" s="7" t="s">
        <v>63</v>
      </c>
      <c r="D10" s="7" t="s">
        <v>28</v>
      </c>
      <c r="E10" s="63">
        <v>2014</v>
      </c>
      <c r="F10" s="64">
        <v>7</v>
      </c>
    </row>
    <row r="11" spans="1:6" x14ac:dyDescent="0.2">
      <c r="A11" s="6">
        <v>7</v>
      </c>
      <c r="B11" s="7" t="s">
        <v>102</v>
      </c>
      <c r="C11" s="7" t="s">
        <v>103</v>
      </c>
      <c r="D11" s="7" t="s">
        <v>104</v>
      </c>
      <c r="E11" s="63">
        <v>2014</v>
      </c>
      <c r="F11" s="64">
        <v>6</v>
      </c>
    </row>
    <row r="12" spans="1:6" x14ac:dyDescent="0.2">
      <c r="A12" s="6">
        <v>8</v>
      </c>
      <c r="B12" s="7" t="s">
        <v>105</v>
      </c>
      <c r="C12" s="7" t="s">
        <v>61</v>
      </c>
      <c r="D12" s="7" t="s">
        <v>32</v>
      </c>
      <c r="E12" s="63">
        <v>2014</v>
      </c>
      <c r="F12" s="64">
        <v>5</v>
      </c>
    </row>
    <row r="13" spans="1:6" x14ac:dyDescent="0.2">
      <c r="A13" s="6">
        <v>9</v>
      </c>
      <c r="B13" s="7" t="s">
        <v>102</v>
      </c>
      <c r="C13" s="7" t="s">
        <v>106</v>
      </c>
      <c r="D13" s="7" t="s">
        <v>28</v>
      </c>
      <c r="E13" s="63">
        <v>2015</v>
      </c>
      <c r="F13" s="64">
        <v>4</v>
      </c>
    </row>
    <row r="14" spans="1:6" x14ac:dyDescent="0.2">
      <c r="A14" s="6">
        <v>10</v>
      </c>
      <c r="B14" s="7" t="s">
        <v>107</v>
      </c>
      <c r="C14" s="7" t="s">
        <v>125</v>
      </c>
      <c r="D14" s="7" t="s">
        <v>29</v>
      </c>
      <c r="E14" s="63">
        <v>2015</v>
      </c>
      <c r="F14" s="64">
        <v>3</v>
      </c>
    </row>
    <row r="15" spans="1:6" x14ac:dyDescent="0.2">
      <c r="A15" s="6">
        <v>11</v>
      </c>
      <c r="B15" s="7" t="s">
        <v>101</v>
      </c>
      <c r="C15" s="7" t="s">
        <v>50</v>
      </c>
      <c r="D15" s="7"/>
      <c r="E15" s="63">
        <v>2014</v>
      </c>
      <c r="F15" s="64">
        <v>2</v>
      </c>
    </row>
    <row r="16" spans="1:6" x14ac:dyDescent="0.2">
      <c r="A16" s="6">
        <v>12</v>
      </c>
      <c r="B16" s="7" t="s">
        <v>108</v>
      </c>
      <c r="C16" s="7" t="s">
        <v>109</v>
      </c>
      <c r="D16" s="7" t="s">
        <v>32</v>
      </c>
      <c r="E16" s="63">
        <v>2015</v>
      </c>
      <c r="F16" s="64">
        <v>1</v>
      </c>
    </row>
    <row r="17" spans="1:6" x14ac:dyDescent="0.2">
      <c r="A17" s="6">
        <v>13</v>
      </c>
      <c r="B17" s="7" t="s">
        <v>110</v>
      </c>
      <c r="C17" s="7" t="s">
        <v>93</v>
      </c>
      <c r="D17" s="7" t="s">
        <v>28</v>
      </c>
      <c r="E17" s="63">
        <v>2015</v>
      </c>
      <c r="F17" s="64">
        <v>1</v>
      </c>
    </row>
    <row r="18" spans="1:6" x14ac:dyDescent="0.2">
      <c r="A18" s="6">
        <v>14</v>
      </c>
      <c r="B18" s="7" t="s">
        <v>111</v>
      </c>
      <c r="C18" s="7" t="s">
        <v>93</v>
      </c>
      <c r="D18" s="7" t="s">
        <v>28</v>
      </c>
      <c r="E18" s="63">
        <v>2015</v>
      </c>
      <c r="F18" s="64">
        <v>1</v>
      </c>
    </row>
    <row r="19" spans="1:6" x14ac:dyDescent="0.2">
      <c r="A19" s="6">
        <v>15</v>
      </c>
      <c r="B19" s="7" t="s">
        <v>112</v>
      </c>
      <c r="C19" s="7" t="s">
        <v>113</v>
      </c>
      <c r="D19" s="7" t="s">
        <v>28</v>
      </c>
      <c r="E19" s="63">
        <v>2014</v>
      </c>
      <c r="F19" s="64">
        <v>1</v>
      </c>
    </row>
  </sheetData>
  <sortState xmlns:xlrd2="http://schemas.microsoft.com/office/spreadsheetml/2017/richdata2" ref="A5:G13">
    <sortCondition ref="F5:F13"/>
  </sortState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7"/>
  <sheetViews>
    <sheetView tabSelected="1" workbookViewId="0">
      <selection activeCell="O18" sqref="A1:O18"/>
    </sheetView>
  </sheetViews>
  <sheetFormatPr defaultColWidth="9.109375" defaultRowHeight="10.199999999999999" x14ac:dyDescent="0.2"/>
  <cols>
    <col min="1" max="1" width="4" style="8" customWidth="1"/>
    <col min="2" max="2" width="9.5546875" style="9" customWidth="1"/>
    <col min="3" max="3" width="12.44140625" style="9" customWidth="1"/>
    <col min="4" max="4" width="13.88671875" style="9" customWidth="1"/>
    <col min="5" max="5" width="6" style="9" customWidth="1"/>
    <col min="6" max="6" width="4.88671875" style="9" customWidth="1"/>
    <col min="7" max="7" width="5" style="9" customWidth="1"/>
    <col min="8" max="8" width="4.6640625" style="9" customWidth="1"/>
    <col min="9" max="9" width="5" style="9" customWidth="1"/>
    <col min="10" max="10" width="4.44140625" style="9" customWidth="1"/>
    <col min="11" max="11" width="4.33203125" style="9" customWidth="1"/>
    <col min="12" max="12" width="4.109375" style="9" customWidth="1"/>
    <col min="13" max="16384" width="9.109375" style="9"/>
  </cols>
  <sheetData>
    <row r="1" spans="1:21" ht="15.6" x14ac:dyDescent="0.3">
      <c r="B1" s="99" t="s">
        <v>22</v>
      </c>
      <c r="C1" s="99"/>
      <c r="D1" s="99"/>
      <c r="E1" s="99"/>
      <c r="F1" s="99"/>
      <c r="G1" s="99"/>
      <c r="H1" s="99"/>
      <c r="I1" s="8"/>
      <c r="J1" s="8"/>
      <c r="K1" s="8"/>
      <c r="L1" s="8"/>
      <c r="M1" s="8"/>
    </row>
    <row r="2" spans="1:21" ht="51.75" customHeight="1" x14ac:dyDescent="0.2">
      <c r="A2" s="10" t="s">
        <v>0</v>
      </c>
      <c r="B2" s="18" t="s">
        <v>1</v>
      </c>
      <c r="C2" s="18" t="s">
        <v>2</v>
      </c>
      <c r="D2" s="18" t="s">
        <v>13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3" t="s">
        <v>11</v>
      </c>
      <c r="N2" s="16" t="s">
        <v>16</v>
      </c>
    </row>
    <row r="3" spans="1:21" x14ac:dyDescent="0.2">
      <c r="A3" s="25">
        <v>1</v>
      </c>
      <c r="B3" s="9" t="s">
        <v>92</v>
      </c>
      <c r="C3" s="12" t="s">
        <v>93</v>
      </c>
      <c r="D3" s="12" t="s">
        <v>27</v>
      </c>
      <c r="E3" s="66">
        <v>2014</v>
      </c>
      <c r="F3" s="84">
        <f>COUNT(G3:L3)</f>
        <v>1</v>
      </c>
      <c r="G3" s="63">
        <v>15</v>
      </c>
      <c r="H3" s="80"/>
      <c r="I3" s="80"/>
      <c r="J3" s="80"/>
      <c r="K3" s="80"/>
      <c r="L3" s="80"/>
      <c r="M3" s="86">
        <f>SUM(G3:L3)</f>
        <v>15</v>
      </c>
      <c r="N3" s="28"/>
      <c r="T3" s="68"/>
    </row>
    <row r="4" spans="1:21" x14ac:dyDescent="0.2">
      <c r="A4" s="25">
        <v>2</v>
      </c>
      <c r="B4" s="7" t="s">
        <v>94</v>
      </c>
      <c r="C4" s="7" t="s">
        <v>95</v>
      </c>
      <c r="D4" s="7" t="s">
        <v>27</v>
      </c>
      <c r="E4" s="63">
        <v>2014</v>
      </c>
      <c r="F4" s="84">
        <f t="shared" ref="F4:F17" si="0">COUNT(G4:L4)</f>
        <v>1</v>
      </c>
      <c r="G4" s="63">
        <v>13</v>
      </c>
      <c r="H4" s="80"/>
      <c r="I4" s="80"/>
      <c r="J4" s="80"/>
      <c r="K4" s="80"/>
      <c r="L4" s="80"/>
      <c r="M4" s="86">
        <f t="shared" ref="M4:M17" si="1">SUM(G4:L4)</f>
        <v>13</v>
      </c>
      <c r="N4" s="28"/>
      <c r="S4" s="71"/>
      <c r="T4" s="68"/>
    </row>
    <row r="5" spans="1:21" x14ac:dyDescent="0.2">
      <c r="A5" s="25">
        <v>3</v>
      </c>
      <c r="B5" s="6" t="s">
        <v>96</v>
      </c>
      <c r="C5" s="6" t="s">
        <v>97</v>
      </c>
      <c r="D5" s="6" t="s">
        <v>27</v>
      </c>
      <c r="E5" s="63">
        <v>2014</v>
      </c>
      <c r="F5" s="84">
        <f t="shared" si="0"/>
        <v>1</v>
      </c>
      <c r="G5" s="66">
        <v>11</v>
      </c>
      <c r="H5" s="80"/>
      <c r="I5" s="80"/>
      <c r="J5" s="80"/>
      <c r="K5" s="80"/>
      <c r="L5" s="80"/>
      <c r="M5" s="86">
        <f t="shared" si="1"/>
        <v>11</v>
      </c>
      <c r="N5" s="31"/>
      <c r="T5" s="68"/>
    </row>
    <row r="6" spans="1:21" x14ac:dyDescent="0.2">
      <c r="A6" s="41">
        <v>4</v>
      </c>
      <c r="B6" s="7" t="s">
        <v>64</v>
      </c>
      <c r="C6" s="7" t="s">
        <v>98</v>
      </c>
      <c r="D6" s="7" t="s">
        <v>28</v>
      </c>
      <c r="E6" s="63">
        <v>2014</v>
      </c>
      <c r="F6" s="84">
        <f t="shared" si="0"/>
        <v>1</v>
      </c>
      <c r="G6" s="63">
        <v>9</v>
      </c>
      <c r="H6" s="63"/>
      <c r="I6" s="63"/>
      <c r="J6" s="63"/>
      <c r="K6" s="63"/>
      <c r="L6" s="63"/>
      <c r="M6" s="86">
        <f t="shared" si="1"/>
        <v>9</v>
      </c>
      <c r="N6" s="75"/>
      <c r="T6" s="68"/>
    </row>
    <row r="7" spans="1:21" x14ac:dyDescent="0.2">
      <c r="A7" s="41">
        <v>5</v>
      </c>
      <c r="B7" s="7" t="s">
        <v>99</v>
      </c>
      <c r="C7" s="7" t="s">
        <v>100</v>
      </c>
      <c r="D7" s="7" t="s">
        <v>27</v>
      </c>
      <c r="E7" s="63">
        <v>2015</v>
      </c>
      <c r="F7" s="84">
        <f t="shared" si="0"/>
        <v>1</v>
      </c>
      <c r="G7" s="63">
        <v>8</v>
      </c>
      <c r="H7" s="95"/>
      <c r="I7" s="95"/>
      <c r="J7" s="95"/>
      <c r="K7" s="95"/>
      <c r="L7" s="95"/>
      <c r="M7" s="86">
        <f t="shared" si="1"/>
        <v>8</v>
      </c>
      <c r="N7" s="12"/>
      <c r="S7" s="71"/>
      <c r="T7" s="68"/>
    </row>
    <row r="8" spans="1:21" x14ac:dyDescent="0.2">
      <c r="A8" s="25">
        <v>6</v>
      </c>
      <c r="B8" s="7" t="s">
        <v>101</v>
      </c>
      <c r="C8" s="7" t="s">
        <v>63</v>
      </c>
      <c r="D8" s="7" t="s">
        <v>28</v>
      </c>
      <c r="E8" s="63">
        <v>2014</v>
      </c>
      <c r="F8" s="84">
        <f t="shared" si="0"/>
        <v>1</v>
      </c>
      <c r="G8" s="63">
        <v>7</v>
      </c>
      <c r="H8" s="63"/>
      <c r="I8" s="63"/>
      <c r="J8" s="63"/>
      <c r="K8" s="63"/>
      <c r="L8" s="63"/>
      <c r="M8" s="86">
        <f t="shared" si="1"/>
        <v>7</v>
      </c>
      <c r="N8" s="7"/>
    </row>
    <row r="9" spans="1:21" x14ac:dyDescent="0.2">
      <c r="A9" s="25">
        <v>7</v>
      </c>
      <c r="B9" s="7" t="s">
        <v>102</v>
      </c>
      <c r="C9" s="7" t="s">
        <v>103</v>
      </c>
      <c r="D9" s="7" t="s">
        <v>104</v>
      </c>
      <c r="E9" s="63">
        <v>2014</v>
      </c>
      <c r="F9" s="84">
        <f t="shared" si="0"/>
        <v>1</v>
      </c>
      <c r="G9" s="63">
        <v>6</v>
      </c>
      <c r="H9" s="63"/>
      <c r="I9" s="63"/>
      <c r="J9" s="63"/>
      <c r="K9" s="63"/>
      <c r="L9" s="63"/>
      <c r="M9" s="86">
        <f t="shared" si="1"/>
        <v>6</v>
      </c>
      <c r="N9" s="7"/>
    </row>
    <row r="10" spans="1:21" x14ac:dyDescent="0.2">
      <c r="A10" s="25">
        <v>8</v>
      </c>
      <c r="B10" s="7" t="s">
        <v>105</v>
      </c>
      <c r="C10" s="7" t="s">
        <v>61</v>
      </c>
      <c r="D10" s="7" t="s">
        <v>32</v>
      </c>
      <c r="E10" s="63">
        <v>2014</v>
      </c>
      <c r="F10" s="84">
        <f t="shared" si="0"/>
        <v>1</v>
      </c>
      <c r="G10" s="63">
        <v>5</v>
      </c>
      <c r="H10" s="63"/>
      <c r="I10" s="63"/>
      <c r="J10" s="63"/>
      <c r="K10" s="63"/>
      <c r="L10" s="63"/>
      <c r="M10" s="86">
        <f t="shared" si="1"/>
        <v>5</v>
      </c>
      <c r="N10" s="7"/>
    </row>
    <row r="11" spans="1:21" x14ac:dyDescent="0.2">
      <c r="A11" s="6">
        <v>9</v>
      </c>
      <c r="B11" s="7" t="s">
        <v>102</v>
      </c>
      <c r="C11" s="7" t="s">
        <v>106</v>
      </c>
      <c r="D11" s="7" t="s">
        <v>28</v>
      </c>
      <c r="E11" s="63">
        <v>2015</v>
      </c>
      <c r="F11" s="84">
        <f t="shared" si="0"/>
        <v>1</v>
      </c>
      <c r="G11" s="63">
        <v>4</v>
      </c>
      <c r="H11" s="63"/>
      <c r="I11" s="63"/>
      <c r="J11" s="63"/>
      <c r="K11" s="63"/>
      <c r="L11" s="63"/>
      <c r="M11" s="86">
        <f t="shared" si="1"/>
        <v>4</v>
      </c>
      <c r="N11" s="7"/>
    </row>
    <row r="12" spans="1:21" x14ac:dyDescent="0.2">
      <c r="A12" s="6">
        <v>10</v>
      </c>
      <c r="B12" s="7" t="s">
        <v>107</v>
      </c>
      <c r="C12" s="7" t="s">
        <v>125</v>
      </c>
      <c r="D12" s="7" t="s">
        <v>29</v>
      </c>
      <c r="E12" s="63">
        <v>2015</v>
      </c>
      <c r="F12" s="84">
        <f t="shared" si="0"/>
        <v>1</v>
      </c>
      <c r="G12" s="63">
        <v>3</v>
      </c>
      <c r="H12" s="63"/>
      <c r="I12" s="63"/>
      <c r="J12" s="63"/>
      <c r="K12" s="63"/>
      <c r="L12" s="63"/>
      <c r="M12" s="86">
        <f t="shared" si="1"/>
        <v>3</v>
      </c>
      <c r="N12" s="7"/>
      <c r="T12" s="71"/>
      <c r="U12" s="68"/>
    </row>
    <row r="13" spans="1:21" x14ac:dyDescent="0.2">
      <c r="A13" s="6">
        <v>11</v>
      </c>
      <c r="B13" s="7" t="s">
        <v>101</v>
      </c>
      <c r="C13" s="7" t="s">
        <v>50</v>
      </c>
      <c r="D13" s="7"/>
      <c r="E13" s="63">
        <v>2014</v>
      </c>
      <c r="F13" s="84">
        <f t="shared" si="0"/>
        <v>1</v>
      </c>
      <c r="G13" s="63">
        <v>2</v>
      </c>
      <c r="H13" s="63"/>
      <c r="I13" s="63"/>
      <c r="J13" s="63"/>
      <c r="K13" s="63"/>
      <c r="L13" s="63"/>
      <c r="M13" s="86">
        <f t="shared" si="1"/>
        <v>2</v>
      </c>
      <c r="N13" s="7"/>
      <c r="Q13" s="8"/>
      <c r="R13" s="8"/>
      <c r="S13" s="8"/>
      <c r="T13" s="71"/>
      <c r="U13" s="68"/>
    </row>
    <row r="14" spans="1:21" x14ac:dyDescent="0.2">
      <c r="A14" s="6">
        <v>12</v>
      </c>
      <c r="B14" s="7" t="s">
        <v>108</v>
      </c>
      <c r="C14" s="7" t="s">
        <v>109</v>
      </c>
      <c r="D14" s="7" t="s">
        <v>32</v>
      </c>
      <c r="E14" s="63">
        <v>2015</v>
      </c>
      <c r="F14" s="84">
        <f t="shared" si="0"/>
        <v>1</v>
      </c>
      <c r="G14" s="63">
        <v>1</v>
      </c>
      <c r="H14" s="63"/>
      <c r="I14" s="63"/>
      <c r="J14" s="63"/>
      <c r="K14" s="63"/>
      <c r="L14" s="63"/>
      <c r="M14" s="86">
        <f t="shared" si="1"/>
        <v>1</v>
      </c>
      <c r="N14" s="7"/>
      <c r="T14" s="71"/>
      <c r="U14" s="68"/>
    </row>
    <row r="15" spans="1:21" x14ac:dyDescent="0.2">
      <c r="A15" s="6">
        <v>13</v>
      </c>
      <c r="B15" s="7" t="s">
        <v>110</v>
      </c>
      <c r="C15" s="7" t="s">
        <v>93</v>
      </c>
      <c r="D15" s="7" t="s">
        <v>28</v>
      </c>
      <c r="E15" s="63">
        <v>2015</v>
      </c>
      <c r="F15" s="84">
        <f t="shared" si="0"/>
        <v>1</v>
      </c>
      <c r="G15" s="63">
        <v>1</v>
      </c>
      <c r="H15" s="63"/>
      <c r="I15" s="63"/>
      <c r="J15" s="63"/>
      <c r="K15" s="63"/>
      <c r="L15" s="63"/>
      <c r="M15" s="86">
        <f t="shared" si="1"/>
        <v>1</v>
      </c>
      <c r="N15" s="7"/>
      <c r="T15" s="71"/>
      <c r="U15" s="68"/>
    </row>
    <row r="16" spans="1:21" x14ac:dyDescent="0.2">
      <c r="A16" s="6">
        <v>14</v>
      </c>
      <c r="B16" s="7" t="s">
        <v>111</v>
      </c>
      <c r="C16" s="7" t="s">
        <v>93</v>
      </c>
      <c r="D16" s="7" t="s">
        <v>28</v>
      </c>
      <c r="E16" s="63">
        <v>2015</v>
      </c>
      <c r="F16" s="84">
        <f t="shared" si="0"/>
        <v>1</v>
      </c>
      <c r="G16" s="63">
        <v>1</v>
      </c>
      <c r="H16" s="63"/>
      <c r="I16" s="63"/>
      <c r="J16" s="63"/>
      <c r="K16" s="63"/>
      <c r="L16" s="63"/>
      <c r="M16" s="86">
        <f t="shared" si="1"/>
        <v>1</v>
      </c>
      <c r="N16" s="7"/>
      <c r="U16" s="68"/>
    </row>
    <row r="17" spans="1:21" x14ac:dyDescent="0.2">
      <c r="A17" s="6">
        <v>15</v>
      </c>
      <c r="B17" s="7" t="s">
        <v>112</v>
      </c>
      <c r="C17" s="7" t="s">
        <v>113</v>
      </c>
      <c r="D17" s="7" t="s">
        <v>28</v>
      </c>
      <c r="E17" s="63">
        <v>2014</v>
      </c>
      <c r="F17" s="84">
        <f t="shared" si="0"/>
        <v>1</v>
      </c>
      <c r="G17" s="63">
        <v>1</v>
      </c>
      <c r="H17" s="63"/>
      <c r="I17" s="63"/>
      <c r="J17" s="63"/>
      <c r="K17" s="63"/>
      <c r="L17" s="63"/>
      <c r="M17" s="86">
        <f t="shared" si="1"/>
        <v>1</v>
      </c>
      <c r="N17" s="7"/>
      <c r="T17" s="71"/>
      <c r="U17" s="68"/>
    </row>
  </sheetData>
  <sortState xmlns:xlrd2="http://schemas.microsoft.com/office/spreadsheetml/2017/richdata2" ref="B3:M8">
    <sortCondition descending="1" ref="M3"/>
  </sortState>
  <mergeCells count="1">
    <mergeCell ref="B1:H1"/>
  </mergeCells>
  <phoneticPr fontId="0" type="noConversion"/>
  <pageMargins left="0.70866141732283472" right="0.14000000000000001" top="0" bottom="0" header="0.15748031496062992" footer="0.2755905511811023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20"/>
  <sheetViews>
    <sheetView workbookViewId="0">
      <selection activeCell="G14" sqref="A1:G14"/>
    </sheetView>
  </sheetViews>
  <sheetFormatPr defaultColWidth="9.109375" defaultRowHeight="10.199999999999999" x14ac:dyDescent="0.2"/>
  <cols>
    <col min="1" max="1" width="3.5546875" style="9" customWidth="1"/>
    <col min="2" max="2" width="13.6640625" style="9" customWidth="1"/>
    <col min="3" max="3" width="17.88671875" style="9" customWidth="1"/>
    <col min="4" max="4" width="16.6640625" style="9" customWidth="1"/>
    <col min="5" max="5" width="8.5546875" style="9" customWidth="1"/>
    <col min="6" max="6" width="7" style="9" customWidth="1"/>
    <col min="7" max="16384" width="9.109375" style="9"/>
  </cols>
  <sheetData>
    <row r="2" spans="1:11" ht="13.8" x14ac:dyDescent="0.25">
      <c r="B2" s="98" t="s">
        <v>40</v>
      </c>
      <c r="C2" s="98"/>
      <c r="D2" s="98"/>
      <c r="E2" s="98"/>
      <c r="F2" s="98"/>
    </row>
    <row r="4" spans="1:11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1" x14ac:dyDescent="0.2">
      <c r="A5" s="6">
        <v>1</v>
      </c>
      <c r="B5" s="7" t="s">
        <v>119</v>
      </c>
      <c r="C5" s="7" t="s">
        <v>120</v>
      </c>
      <c r="D5" s="7" t="s">
        <v>27</v>
      </c>
      <c r="E5" s="63">
        <v>2011</v>
      </c>
      <c r="F5" s="64">
        <v>12</v>
      </c>
    </row>
    <row r="6" spans="1:11" x14ac:dyDescent="0.2">
      <c r="A6" s="6">
        <v>2</v>
      </c>
      <c r="B6" s="7" t="s">
        <v>14</v>
      </c>
      <c r="C6" s="7" t="s">
        <v>78</v>
      </c>
      <c r="D6" s="7" t="s">
        <v>27</v>
      </c>
      <c r="E6" s="63">
        <v>2011</v>
      </c>
      <c r="F6" s="64">
        <v>10</v>
      </c>
    </row>
    <row r="7" spans="1:11" x14ac:dyDescent="0.2">
      <c r="A7" s="6">
        <v>3</v>
      </c>
      <c r="B7" s="7" t="s">
        <v>14</v>
      </c>
      <c r="C7" s="7" t="s">
        <v>52</v>
      </c>
      <c r="D7" s="7"/>
      <c r="E7" s="63">
        <v>2011</v>
      </c>
      <c r="F7" s="64">
        <v>8</v>
      </c>
      <c r="K7" s="71"/>
    </row>
    <row r="8" spans="1:11" x14ac:dyDescent="0.2">
      <c r="A8" s="6">
        <v>4</v>
      </c>
      <c r="B8" s="7" t="s">
        <v>118</v>
      </c>
      <c r="C8" s="7" t="s">
        <v>48</v>
      </c>
      <c r="D8" s="7" t="s">
        <v>32</v>
      </c>
      <c r="E8" s="63">
        <v>2012</v>
      </c>
      <c r="F8" s="64">
        <v>6</v>
      </c>
      <c r="K8" s="71"/>
    </row>
    <row r="9" spans="1:11" x14ac:dyDescent="0.2">
      <c r="A9" s="6">
        <v>5</v>
      </c>
      <c r="B9" s="7" t="s">
        <v>15</v>
      </c>
      <c r="C9" s="7" t="s">
        <v>33</v>
      </c>
      <c r="D9" s="7" t="s">
        <v>28</v>
      </c>
      <c r="E9" s="63">
        <v>2012</v>
      </c>
      <c r="F9" s="64">
        <v>5</v>
      </c>
    </row>
    <row r="10" spans="1:11" x14ac:dyDescent="0.2">
      <c r="A10" s="6">
        <v>6</v>
      </c>
      <c r="B10" s="7" t="s">
        <v>117</v>
      </c>
      <c r="C10" s="7" t="s">
        <v>90</v>
      </c>
      <c r="D10" s="7"/>
      <c r="E10" s="63">
        <v>2010</v>
      </c>
      <c r="F10" s="64">
        <v>4</v>
      </c>
    </row>
    <row r="11" spans="1:11" x14ac:dyDescent="0.2">
      <c r="A11" s="6">
        <v>7</v>
      </c>
      <c r="B11" s="7" t="s">
        <v>75</v>
      </c>
      <c r="C11" s="7" t="s">
        <v>56</v>
      </c>
      <c r="D11" s="7" t="s">
        <v>28</v>
      </c>
      <c r="E11" s="63">
        <v>2011</v>
      </c>
      <c r="F11" s="64">
        <v>3</v>
      </c>
    </row>
    <row r="12" spans="1:11" x14ac:dyDescent="0.2">
      <c r="A12" s="6">
        <v>8</v>
      </c>
      <c r="B12" s="7" t="s">
        <v>115</v>
      </c>
      <c r="C12" s="7" t="s">
        <v>116</v>
      </c>
      <c r="D12" s="7" t="s">
        <v>28</v>
      </c>
      <c r="E12" s="63">
        <v>2012</v>
      </c>
      <c r="F12" s="64">
        <v>2</v>
      </c>
    </row>
    <row r="13" spans="1:11" x14ac:dyDescent="0.2">
      <c r="A13" s="6">
        <v>9</v>
      </c>
      <c r="B13" s="7" t="s">
        <v>114</v>
      </c>
      <c r="C13" s="7" t="s">
        <v>36</v>
      </c>
      <c r="D13" s="7" t="s">
        <v>27</v>
      </c>
      <c r="E13" s="63">
        <v>2012</v>
      </c>
      <c r="F13" s="64">
        <v>1</v>
      </c>
    </row>
    <row r="14" spans="1:11" x14ac:dyDescent="0.2">
      <c r="A14" s="8"/>
      <c r="E14" s="71"/>
      <c r="F14" s="68"/>
    </row>
    <row r="15" spans="1:11" x14ac:dyDescent="0.2">
      <c r="A15" s="8"/>
      <c r="E15" s="8"/>
      <c r="F15" s="43"/>
    </row>
    <row r="16" spans="1:11" x14ac:dyDescent="0.2">
      <c r="A16" s="8"/>
      <c r="E16" s="8"/>
      <c r="F16" s="43"/>
    </row>
    <row r="17" spans="5:6" x14ac:dyDescent="0.2">
      <c r="E17" s="8"/>
      <c r="F17" s="43"/>
    </row>
    <row r="18" spans="5:6" x14ac:dyDescent="0.2">
      <c r="E18" s="8"/>
    </row>
    <row r="19" spans="5:6" x14ac:dyDescent="0.2">
      <c r="E19" s="8"/>
    </row>
    <row r="20" spans="5:6" x14ac:dyDescent="0.2">
      <c r="E20" s="8"/>
    </row>
  </sheetData>
  <sortState xmlns:xlrd2="http://schemas.microsoft.com/office/spreadsheetml/2017/richdata2" ref="A5:G21">
    <sortCondition ref="F5:F21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Wyniki dz. 100m</vt:lpstr>
      <vt:lpstr>Kat. dz. do lat 6</vt:lpstr>
      <vt:lpstr>Wyniki ch. 100m</vt:lpstr>
      <vt:lpstr>Kat. ch. do lat 6</vt:lpstr>
      <vt:lpstr>Wyniki dz. 400m</vt:lpstr>
      <vt:lpstr>Kat. dz. 7-9 lat, 400</vt:lpstr>
      <vt:lpstr>Wyniki ch. 400m</vt:lpstr>
      <vt:lpstr>Kat. ch. 7-9 lat, 400</vt:lpstr>
      <vt:lpstr>Wyniki dz. 800m</vt:lpstr>
      <vt:lpstr>Kat. dz. 10-12 lat, 800</vt:lpstr>
      <vt:lpstr>Wyniki ch. 800m</vt:lpstr>
      <vt:lpstr>Kat. ch. 10-12 lat, 800</vt:lpstr>
      <vt:lpstr>Wyniki dz. 1400m</vt:lpstr>
      <vt:lpstr>Kat. dz. 13-15 lat, 1400</vt:lpstr>
      <vt:lpstr>Wyniki ch. 1400m</vt:lpstr>
      <vt:lpstr>Kat. ch. 13-15 lat, 1400</vt:lpstr>
      <vt:lpstr>Drużynowa Szkoły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Centrum Kultury</dc:creator>
  <cp:lastModifiedBy>Biblioteka - Centrum Kultury w Łubiance</cp:lastModifiedBy>
  <cp:lastPrinted>2014-09-19T10:08:58Z</cp:lastPrinted>
  <dcterms:created xsi:type="dcterms:W3CDTF">2010-09-24T10:32:41Z</dcterms:created>
  <dcterms:modified xsi:type="dcterms:W3CDTF">2022-09-21T12:48:18Z</dcterms:modified>
</cp:coreProperties>
</file>