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18195" windowHeight="7485"/>
  </bookViews>
  <sheets>
    <sheet name="Generalna" sheetId="1" r:id="rId1"/>
    <sheet name="Generalna kobiet" sheetId="2" r:id="rId2"/>
    <sheet name="M16" sheetId="3" r:id="rId3"/>
    <sheet name="M20" sheetId="4" r:id="rId4"/>
    <sheet name="M30" sheetId="5" r:id="rId5"/>
    <sheet name="M40" sheetId="6" r:id="rId6"/>
    <sheet name="M50" sheetId="7" r:id="rId7"/>
    <sheet name="M60" sheetId="8" r:id="rId8"/>
    <sheet name="K35" sheetId="9" r:id="rId9"/>
    <sheet name="K pow. 35" sheetId="10" r:id="rId10"/>
    <sheet name="Samorządowcy - M" sheetId="11" r:id="rId11"/>
    <sheet name="Samorządowcy - Drużynowe" sheetId="12" r:id="rId12"/>
    <sheet name="Mieszkańcy Gminy - M" sheetId="13" r:id="rId13"/>
    <sheet name="Mieszkańcy Gminy - K" sheetId="14" r:id="rId14"/>
  </sheets>
  <externalReferences>
    <externalReference r:id="rId15"/>
  </externalReferences>
  <definedNames>
    <definedName name="_xlnm._FilterDatabase" localSheetId="0" hidden="1">Generalna!$A$1:$P$193</definedName>
  </definedNames>
  <calcPr calcId="145621"/>
</workbook>
</file>

<file path=xl/calcChain.xml><?xml version="1.0" encoding="utf-8"?>
<calcChain xmlns="http://schemas.openxmlformats.org/spreadsheetml/2006/main">
  <c r="P193" i="1" l="1"/>
  <c r="O193" i="1"/>
  <c r="N193" i="1"/>
  <c r="M193" i="1"/>
  <c r="L193" i="1"/>
  <c r="K193" i="1"/>
  <c r="J193" i="1"/>
  <c r="I193" i="1"/>
  <c r="H193" i="1"/>
  <c r="G193" i="1"/>
  <c r="F193" i="1"/>
  <c r="E193" i="1"/>
  <c r="D193" i="1"/>
  <c r="C193" i="1"/>
  <c r="B193" i="1"/>
  <c r="P192" i="1"/>
  <c r="O192" i="1"/>
  <c r="N192" i="1"/>
  <c r="M192" i="1"/>
  <c r="L192" i="1"/>
  <c r="K192" i="1"/>
  <c r="J192" i="1"/>
  <c r="I192" i="1"/>
  <c r="H192" i="1"/>
  <c r="G192" i="1"/>
  <c r="F192" i="1"/>
  <c r="E192" i="1"/>
  <c r="D192" i="1"/>
  <c r="C192" i="1"/>
  <c r="B192" i="1"/>
  <c r="P191" i="1"/>
  <c r="O191" i="1"/>
  <c r="N191" i="1"/>
  <c r="M191" i="1"/>
  <c r="L191" i="1"/>
  <c r="K191" i="1"/>
  <c r="J191" i="1"/>
  <c r="I191" i="1"/>
  <c r="H191" i="1"/>
  <c r="G191" i="1"/>
  <c r="F191" i="1"/>
  <c r="E191" i="1"/>
  <c r="D191" i="1"/>
  <c r="C191" i="1"/>
  <c r="B191" i="1"/>
  <c r="P190" i="1"/>
  <c r="O190" i="1"/>
  <c r="N190" i="1"/>
  <c r="M190" i="1"/>
  <c r="L190" i="1"/>
  <c r="K190" i="1"/>
  <c r="J190" i="1"/>
  <c r="I190" i="1"/>
  <c r="H190" i="1"/>
  <c r="G190" i="1"/>
  <c r="F190" i="1"/>
  <c r="E190" i="1"/>
  <c r="D190" i="1"/>
  <c r="C190" i="1"/>
  <c r="B190" i="1"/>
  <c r="P189" i="1"/>
  <c r="O189" i="1"/>
  <c r="N189" i="1"/>
  <c r="M189" i="1"/>
  <c r="L189" i="1"/>
  <c r="K189" i="1"/>
  <c r="J189" i="1"/>
  <c r="I189" i="1"/>
  <c r="H189" i="1"/>
  <c r="G189" i="1"/>
  <c r="F189" i="1"/>
  <c r="E189" i="1"/>
  <c r="D189" i="1"/>
  <c r="C189" i="1"/>
  <c r="B189" i="1"/>
  <c r="P188" i="1"/>
  <c r="O188" i="1"/>
  <c r="N188" i="1"/>
  <c r="M188" i="1"/>
  <c r="L188" i="1"/>
  <c r="K188" i="1"/>
  <c r="J188" i="1"/>
  <c r="I188" i="1"/>
  <c r="H188" i="1"/>
  <c r="G188" i="1"/>
  <c r="F188" i="1"/>
  <c r="E188" i="1"/>
  <c r="D188" i="1"/>
  <c r="C188" i="1"/>
  <c r="B188" i="1"/>
  <c r="P187" i="1"/>
  <c r="O187" i="1"/>
  <c r="N187" i="1"/>
  <c r="M187" i="1"/>
  <c r="L187" i="1"/>
  <c r="K187" i="1"/>
  <c r="J187" i="1"/>
  <c r="I187" i="1"/>
  <c r="H187" i="1"/>
  <c r="G187" i="1"/>
  <c r="F187" i="1"/>
  <c r="E187" i="1"/>
  <c r="D187" i="1"/>
  <c r="C187" i="1"/>
  <c r="B187" i="1"/>
  <c r="P186" i="1"/>
  <c r="O186" i="1"/>
  <c r="N186" i="1"/>
  <c r="M186" i="1"/>
  <c r="L186" i="1"/>
  <c r="K186" i="1"/>
  <c r="J186" i="1"/>
  <c r="I186" i="1"/>
  <c r="H186" i="1"/>
  <c r="G186" i="1"/>
  <c r="F186" i="1"/>
  <c r="E186" i="1"/>
  <c r="D186" i="1"/>
  <c r="C186" i="1"/>
  <c r="B186" i="1"/>
  <c r="P185" i="1"/>
  <c r="O185" i="1"/>
  <c r="N185" i="1"/>
  <c r="M185" i="1"/>
  <c r="L185" i="1"/>
  <c r="K185" i="1"/>
  <c r="J185" i="1"/>
  <c r="I185" i="1"/>
  <c r="G185" i="1"/>
  <c r="F185" i="1"/>
  <c r="E185" i="1"/>
  <c r="D185" i="1"/>
  <c r="C185" i="1"/>
  <c r="B185" i="1"/>
  <c r="P184" i="1"/>
  <c r="O184" i="1"/>
  <c r="N184" i="1"/>
  <c r="M184" i="1"/>
  <c r="L184" i="1"/>
  <c r="K184" i="1"/>
  <c r="J184" i="1"/>
  <c r="I184" i="1"/>
  <c r="H184" i="1"/>
  <c r="G184" i="1"/>
  <c r="F184" i="1"/>
  <c r="E184" i="1"/>
  <c r="D184" i="1"/>
  <c r="C184" i="1"/>
  <c r="B184" i="1"/>
  <c r="P183" i="1"/>
  <c r="O183" i="1"/>
  <c r="N183" i="1"/>
  <c r="M183" i="1"/>
  <c r="L183" i="1"/>
  <c r="K183" i="1"/>
  <c r="J183" i="1"/>
  <c r="I183" i="1"/>
  <c r="G183" i="1"/>
  <c r="F183" i="1"/>
  <c r="E183" i="1"/>
  <c r="D183" i="1"/>
  <c r="C183" i="1"/>
  <c r="B183" i="1"/>
  <c r="P182" i="1"/>
  <c r="O182" i="1"/>
  <c r="N182" i="1"/>
  <c r="M182" i="1"/>
  <c r="L182" i="1"/>
  <c r="K182" i="1"/>
  <c r="J182" i="1"/>
  <c r="I182" i="1"/>
  <c r="H182" i="1"/>
  <c r="G182" i="1"/>
  <c r="F182" i="1"/>
  <c r="E182" i="1"/>
  <c r="D182" i="1"/>
  <c r="C182" i="1"/>
  <c r="B182" i="1"/>
  <c r="P181" i="1"/>
  <c r="O181" i="1"/>
  <c r="N181" i="1"/>
  <c r="M181" i="1"/>
  <c r="L181" i="1"/>
  <c r="K181" i="1"/>
  <c r="J181" i="1"/>
  <c r="I181" i="1"/>
  <c r="H181" i="1"/>
  <c r="G181" i="1"/>
  <c r="F181" i="1"/>
  <c r="E181" i="1"/>
  <c r="D181" i="1"/>
  <c r="C181" i="1"/>
  <c r="B181" i="1"/>
  <c r="P180" i="1"/>
  <c r="O180" i="1"/>
  <c r="N180" i="1"/>
  <c r="M180" i="1"/>
  <c r="L180" i="1"/>
  <c r="K180" i="1"/>
  <c r="J180" i="1"/>
  <c r="I180" i="1"/>
  <c r="H180" i="1"/>
  <c r="G180" i="1"/>
  <c r="F180" i="1"/>
  <c r="E180" i="1"/>
  <c r="D180" i="1"/>
  <c r="C180" i="1"/>
  <c r="B180" i="1"/>
  <c r="P179" i="1"/>
  <c r="O179" i="1"/>
  <c r="N179" i="1"/>
  <c r="M179" i="1"/>
  <c r="L179" i="1"/>
  <c r="K179" i="1"/>
  <c r="J179" i="1"/>
  <c r="I179" i="1"/>
  <c r="H179" i="1"/>
  <c r="G179" i="1"/>
  <c r="F179" i="1"/>
  <c r="E179" i="1"/>
  <c r="D179" i="1"/>
  <c r="C179" i="1"/>
  <c r="B179" i="1"/>
  <c r="P178" i="1"/>
  <c r="O178" i="1"/>
  <c r="N178" i="1"/>
  <c r="M178" i="1"/>
  <c r="L178" i="1"/>
  <c r="K178" i="1"/>
  <c r="J178" i="1"/>
  <c r="I178" i="1"/>
  <c r="H178" i="1"/>
  <c r="G178" i="1"/>
  <c r="F178" i="1"/>
  <c r="E178" i="1"/>
  <c r="D178" i="1"/>
  <c r="C178" i="1"/>
  <c r="B178" i="1"/>
  <c r="P177" i="1"/>
  <c r="O177" i="1"/>
  <c r="N177" i="1"/>
  <c r="M177" i="1"/>
  <c r="L177" i="1"/>
  <c r="K177" i="1"/>
  <c r="J177" i="1"/>
  <c r="I177" i="1"/>
  <c r="H177" i="1"/>
  <c r="G177" i="1"/>
  <c r="F177" i="1"/>
  <c r="E177" i="1"/>
  <c r="D177" i="1"/>
  <c r="C177" i="1"/>
  <c r="B177" i="1"/>
  <c r="P176" i="1"/>
  <c r="O176" i="1"/>
  <c r="N176" i="1"/>
  <c r="M176" i="1"/>
  <c r="L176" i="1"/>
  <c r="K176" i="1"/>
  <c r="J176" i="1"/>
  <c r="I176" i="1"/>
  <c r="H176" i="1"/>
  <c r="G176" i="1"/>
  <c r="F176" i="1"/>
  <c r="E176" i="1"/>
  <c r="D176" i="1"/>
  <c r="C176" i="1"/>
  <c r="B176" i="1"/>
  <c r="P175" i="1"/>
  <c r="O175" i="1"/>
  <c r="N175" i="1"/>
  <c r="M175" i="1"/>
  <c r="L175" i="1"/>
  <c r="K175" i="1"/>
  <c r="J175" i="1"/>
  <c r="I175" i="1"/>
  <c r="H175" i="1"/>
  <c r="G175" i="1"/>
  <c r="F175" i="1"/>
  <c r="E175" i="1"/>
  <c r="D175" i="1"/>
  <c r="C175" i="1"/>
  <c r="B175" i="1"/>
  <c r="P174" i="1"/>
  <c r="O174" i="1"/>
  <c r="N174" i="1"/>
  <c r="M174" i="1"/>
  <c r="L174" i="1"/>
  <c r="K174" i="1"/>
  <c r="J174" i="1"/>
  <c r="I174" i="1"/>
  <c r="H174" i="1"/>
  <c r="G174" i="1"/>
  <c r="F174" i="1"/>
  <c r="E174" i="1"/>
  <c r="D174" i="1"/>
  <c r="C174" i="1"/>
  <c r="B174" i="1"/>
  <c r="P173" i="1"/>
  <c r="O173" i="1"/>
  <c r="N173" i="1"/>
  <c r="M173" i="1"/>
  <c r="L173" i="1"/>
  <c r="K173" i="1"/>
  <c r="J173" i="1"/>
  <c r="I173" i="1"/>
  <c r="H173" i="1"/>
  <c r="G173" i="1"/>
  <c r="F173" i="1"/>
  <c r="E173" i="1"/>
  <c r="D173" i="1"/>
  <c r="C173" i="1"/>
  <c r="B173" i="1"/>
  <c r="P172" i="1"/>
  <c r="O172" i="1"/>
  <c r="N172" i="1"/>
  <c r="M172" i="1"/>
  <c r="L172" i="1"/>
  <c r="K172" i="1"/>
  <c r="J172" i="1"/>
  <c r="I172" i="1"/>
  <c r="H172" i="1"/>
  <c r="G172" i="1"/>
  <c r="F172" i="1"/>
  <c r="E172" i="1"/>
  <c r="D172" i="1"/>
  <c r="C172" i="1"/>
  <c r="B172" i="1"/>
  <c r="P171" i="1"/>
  <c r="O171" i="1"/>
  <c r="N171" i="1"/>
  <c r="M171" i="1"/>
  <c r="L171" i="1"/>
  <c r="K171" i="1"/>
  <c r="J171" i="1"/>
  <c r="I171" i="1"/>
  <c r="H171" i="1"/>
  <c r="G171" i="1"/>
  <c r="F171" i="1"/>
  <c r="E171" i="1"/>
  <c r="D171" i="1"/>
  <c r="C171" i="1"/>
  <c r="B171" i="1"/>
  <c r="P170" i="1"/>
  <c r="O170" i="1"/>
  <c r="N170" i="1"/>
  <c r="M170" i="1"/>
  <c r="L170" i="1"/>
  <c r="K170" i="1"/>
  <c r="J170" i="1"/>
  <c r="I170" i="1"/>
  <c r="G170" i="1"/>
  <c r="F170" i="1"/>
  <c r="E170" i="1"/>
  <c r="D170" i="1"/>
  <c r="C170" i="1"/>
  <c r="B170" i="1"/>
  <c r="P169" i="1"/>
  <c r="O169" i="1"/>
  <c r="N169" i="1"/>
  <c r="M169" i="1"/>
  <c r="L169" i="1"/>
  <c r="K169" i="1"/>
  <c r="J169" i="1"/>
  <c r="I169" i="1"/>
  <c r="H169" i="1"/>
  <c r="G169" i="1"/>
  <c r="F169" i="1"/>
  <c r="E169" i="1"/>
  <c r="D169" i="1"/>
  <c r="C169" i="1"/>
  <c r="B169" i="1"/>
  <c r="P168" i="1"/>
  <c r="O168" i="1"/>
  <c r="N168" i="1"/>
  <c r="M168" i="1"/>
  <c r="L168" i="1"/>
  <c r="K168" i="1"/>
  <c r="J168" i="1"/>
  <c r="I168" i="1"/>
  <c r="H168" i="1"/>
  <c r="G168" i="1"/>
  <c r="F168" i="1"/>
  <c r="E168" i="1"/>
  <c r="D168" i="1"/>
  <c r="C168" i="1"/>
  <c r="B168" i="1"/>
  <c r="P167" i="1"/>
  <c r="O167" i="1"/>
  <c r="N167" i="1"/>
  <c r="M167" i="1"/>
  <c r="L167" i="1"/>
  <c r="K167" i="1"/>
  <c r="J167" i="1"/>
  <c r="I167" i="1"/>
  <c r="G167" i="1"/>
  <c r="F167" i="1"/>
  <c r="E167" i="1"/>
  <c r="D167" i="1"/>
  <c r="C167" i="1"/>
  <c r="B167" i="1"/>
  <c r="P166" i="1"/>
  <c r="O166" i="1"/>
  <c r="N166" i="1"/>
  <c r="M166" i="1"/>
  <c r="L166" i="1"/>
  <c r="K166" i="1"/>
  <c r="J166" i="1"/>
  <c r="I166" i="1"/>
  <c r="H166" i="1"/>
  <c r="G166" i="1"/>
  <c r="F166" i="1"/>
  <c r="E166" i="1"/>
  <c r="D166" i="1"/>
  <c r="C166" i="1"/>
  <c r="B166" i="1"/>
  <c r="P165" i="1"/>
  <c r="O165" i="1"/>
  <c r="N165" i="1"/>
  <c r="M165" i="1"/>
  <c r="L165" i="1"/>
  <c r="K165" i="1"/>
  <c r="J165" i="1"/>
  <c r="I165" i="1"/>
  <c r="H165" i="1"/>
  <c r="G165" i="1"/>
  <c r="F165" i="1"/>
  <c r="E165" i="1"/>
  <c r="D165" i="1"/>
  <c r="C165" i="1"/>
  <c r="B165" i="1"/>
  <c r="P164" i="1"/>
  <c r="O164" i="1"/>
  <c r="N164" i="1"/>
  <c r="M164" i="1"/>
  <c r="L164" i="1"/>
  <c r="K164" i="1"/>
  <c r="J164" i="1"/>
  <c r="I164" i="1"/>
  <c r="H164" i="1"/>
  <c r="G164" i="1"/>
  <c r="F164" i="1"/>
  <c r="E164" i="1"/>
  <c r="D164" i="1"/>
  <c r="C164" i="1"/>
  <c r="B164" i="1"/>
  <c r="P163" i="1"/>
  <c r="O163" i="1"/>
  <c r="N163" i="1"/>
  <c r="M163" i="1"/>
  <c r="L163" i="1"/>
  <c r="K163" i="1"/>
  <c r="J163" i="1"/>
  <c r="I163" i="1"/>
  <c r="H163" i="1"/>
  <c r="G163" i="1"/>
  <c r="F163" i="1"/>
  <c r="E163" i="1"/>
  <c r="D163" i="1"/>
  <c r="C163" i="1"/>
  <c r="B163" i="1"/>
  <c r="P162" i="1"/>
  <c r="O162" i="1"/>
  <c r="N162" i="1"/>
  <c r="M162" i="1"/>
  <c r="L162" i="1"/>
  <c r="K162" i="1"/>
  <c r="J162" i="1"/>
  <c r="I162" i="1"/>
  <c r="H162" i="1"/>
  <c r="G162" i="1"/>
  <c r="F162" i="1"/>
  <c r="E162" i="1"/>
  <c r="D162" i="1"/>
  <c r="C162" i="1"/>
  <c r="B162" i="1"/>
  <c r="P161" i="1"/>
  <c r="O161" i="1"/>
  <c r="N161" i="1"/>
  <c r="M161" i="1"/>
  <c r="L161" i="1"/>
  <c r="K161" i="1"/>
  <c r="J161" i="1"/>
  <c r="I161" i="1"/>
  <c r="H161" i="1"/>
  <c r="G161" i="1"/>
  <c r="F161" i="1"/>
  <c r="E161" i="1"/>
  <c r="D161" i="1"/>
  <c r="C161" i="1"/>
  <c r="B161" i="1"/>
  <c r="P160" i="1"/>
  <c r="O160" i="1"/>
  <c r="N160" i="1"/>
  <c r="M160" i="1"/>
  <c r="L160" i="1"/>
  <c r="K160" i="1"/>
  <c r="J160" i="1"/>
  <c r="I160" i="1"/>
  <c r="H160" i="1"/>
  <c r="G160" i="1"/>
  <c r="F160" i="1"/>
  <c r="E160" i="1"/>
  <c r="D160" i="1"/>
  <c r="C160" i="1"/>
  <c r="B160" i="1"/>
  <c r="P159" i="1"/>
  <c r="O159" i="1"/>
  <c r="N159" i="1"/>
  <c r="M159" i="1"/>
  <c r="L159" i="1"/>
  <c r="K159" i="1"/>
  <c r="J159" i="1"/>
  <c r="I159" i="1"/>
  <c r="G159" i="1"/>
  <c r="F159" i="1"/>
  <c r="E159" i="1"/>
  <c r="D159" i="1"/>
  <c r="C159" i="1"/>
  <c r="B159" i="1"/>
  <c r="P158" i="1"/>
  <c r="O158" i="1"/>
  <c r="N158" i="1"/>
  <c r="M158" i="1"/>
  <c r="L158" i="1"/>
  <c r="K158" i="1"/>
  <c r="J158" i="1"/>
  <c r="I158" i="1"/>
  <c r="H158" i="1"/>
  <c r="G158" i="1"/>
  <c r="F158" i="1"/>
  <c r="E158" i="1"/>
  <c r="D158" i="1"/>
  <c r="C158" i="1"/>
  <c r="B158" i="1"/>
  <c r="P157" i="1"/>
  <c r="O157" i="1"/>
  <c r="N157" i="1"/>
  <c r="M157" i="1"/>
  <c r="L157" i="1"/>
  <c r="K157" i="1"/>
  <c r="J157" i="1"/>
  <c r="I157" i="1"/>
  <c r="H157" i="1"/>
  <c r="G157" i="1"/>
  <c r="F157" i="1"/>
  <c r="E157" i="1"/>
  <c r="D157" i="1"/>
  <c r="C157" i="1"/>
  <c r="B157" i="1"/>
  <c r="P156" i="1"/>
  <c r="O156" i="1"/>
  <c r="N156" i="1"/>
  <c r="M156" i="1"/>
  <c r="L156" i="1"/>
  <c r="K156" i="1"/>
  <c r="J156" i="1"/>
  <c r="I156" i="1"/>
  <c r="H156" i="1"/>
  <c r="G156" i="1"/>
  <c r="F156" i="1"/>
  <c r="E156" i="1"/>
  <c r="D156" i="1"/>
  <c r="C156" i="1"/>
  <c r="B156" i="1"/>
  <c r="P155" i="1"/>
  <c r="O155" i="1"/>
  <c r="N155" i="1"/>
  <c r="M155" i="1"/>
  <c r="L155" i="1"/>
  <c r="K155" i="1"/>
  <c r="J155" i="1"/>
  <c r="I155" i="1"/>
  <c r="H155" i="1"/>
  <c r="G155" i="1"/>
  <c r="F155" i="1"/>
  <c r="E155" i="1"/>
  <c r="D155" i="1"/>
  <c r="C155" i="1"/>
  <c r="B155" i="1"/>
  <c r="P154" i="1"/>
  <c r="O154" i="1"/>
  <c r="N154" i="1"/>
  <c r="M154" i="1"/>
  <c r="L154" i="1"/>
  <c r="K154" i="1"/>
  <c r="J154" i="1"/>
  <c r="I154" i="1"/>
  <c r="H154" i="1"/>
  <c r="G154" i="1"/>
  <c r="F154" i="1"/>
  <c r="E154" i="1"/>
  <c r="D154" i="1"/>
  <c r="C154" i="1"/>
  <c r="B154" i="1"/>
  <c r="P153" i="1"/>
  <c r="O153" i="1"/>
  <c r="N153" i="1"/>
  <c r="M153" i="1"/>
  <c r="L153" i="1"/>
  <c r="K153" i="1"/>
  <c r="J153" i="1"/>
  <c r="I153" i="1"/>
  <c r="H153" i="1"/>
  <c r="G153" i="1"/>
  <c r="F153" i="1"/>
  <c r="E153" i="1"/>
  <c r="D153" i="1"/>
  <c r="C153" i="1"/>
  <c r="B153" i="1"/>
  <c r="P152" i="1"/>
  <c r="O152" i="1"/>
  <c r="N152" i="1"/>
  <c r="M152" i="1"/>
  <c r="L152" i="1"/>
  <c r="K152" i="1"/>
  <c r="J152" i="1"/>
  <c r="I152" i="1"/>
  <c r="H152" i="1"/>
  <c r="G152" i="1"/>
  <c r="F152" i="1"/>
  <c r="E152" i="1"/>
  <c r="D152" i="1"/>
  <c r="C152" i="1"/>
  <c r="B152" i="1"/>
  <c r="P151" i="1"/>
  <c r="O151" i="1"/>
  <c r="N151" i="1"/>
  <c r="M151" i="1"/>
  <c r="L151" i="1"/>
  <c r="K151" i="1"/>
  <c r="J151" i="1"/>
  <c r="I151" i="1"/>
  <c r="H151" i="1"/>
  <c r="G151" i="1"/>
  <c r="F151" i="1"/>
  <c r="E151" i="1"/>
  <c r="D151" i="1"/>
  <c r="C151" i="1"/>
  <c r="B151" i="1"/>
  <c r="P150" i="1"/>
  <c r="O150" i="1"/>
  <c r="N150" i="1"/>
  <c r="M150" i="1"/>
  <c r="L150" i="1"/>
  <c r="K150" i="1"/>
  <c r="J150" i="1"/>
  <c r="I150" i="1"/>
  <c r="G150" i="1"/>
  <c r="F150" i="1"/>
  <c r="E150" i="1"/>
  <c r="D150" i="1"/>
  <c r="C150" i="1"/>
  <c r="B150" i="1"/>
  <c r="P149" i="1"/>
  <c r="O149" i="1"/>
  <c r="N149" i="1"/>
  <c r="M149" i="1"/>
  <c r="L149" i="1"/>
  <c r="K149" i="1"/>
  <c r="J149" i="1"/>
  <c r="I149" i="1"/>
  <c r="H149" i="1"/>
  <c r="G149" i="1"/>
  <c r="F149" i="1"/>
  <c r="E149" i="1"/>
  <c r="D149" i="1"/>
  <c r="C149" i="1"/>
  <c r="B149" i="1"/>
  <c r="P148" i="1"/>
  <c r="O148" i="1"/>
  <c r="N148" i="1"/>
  <c r="M148" i="1"/>
  <c r="L148" i="1"/>
  <c r="K148" i="1"/>
  <c r="J148" i="1"/>
  <c r="I148" i="1"/>
  <c r="H148" i="1"/>
  <c r="G148" i="1"/>
  <c r="F148" i="1"/>
  <c r="E148" i="1"/>
  <c r="D148" i="1"/>
  <c r="C148" i="1"/>
  <c r="B148" i="1"/>
  <c r="P147" i="1"/>
  <c r="O147" i="1"/>
  <c r="N147" i="1"/>
  <c r="M147" i="1"/>
  <c r="L147" i="1"/>
  <c r="K147" i="1"/>
  <c r="J147" i="1"/>
  <c r="I147" i="1"/>
  <c r="H147" i="1"/>
  <c r="G147" i="1"/>
  <c r="F147" i="1"/>
  <c r="E147" i="1"/>
  <c r="D147" i="1"/>
  <c r="C147" i="1"/>
  <c r="B147" i="1"/>
  <c r="P146" i="1"/>
  <c r="O146" i="1"/>
  <c r="N146" i="1"/>
  <c r="M146" i="1"/>
  <c r="L146" i="1"/>
  <c r="K146" i="1"/>
  <c r="J146" i="1"/>
  <c r="I146" i="1"/>
  <c r="H146" i="1"/>
  <c r="G146" i="1"/>
  <c r="F146" i="1"/>
  <c r="E146" i="1"/>
  <c r="D146" i="1"/>
  <c r="C146" i="1"/>
  <c r="B146" i="1"/>
  <c r="P145" i="1"/>
  <c r="O145" i="1"/>
  <c r="N145" i="1"/>
  <c r="M145" i="1"/>
  <c r="L145" i="1"/>
  <c r="K145" i="1"/>
  <c r="J145" i="1"/>
  <c r="I145" i="1"/>
  <c r="H145" i="1"/>
  <c r="G145" i="1"/>
  <c r="F145" i="1"/>
  <c r="E145" i="1"/>
  <c r="D145" i="1"/>
  <c r="C145" i="1"/>
  <c r="B145" i="1"/>
  <c r="P144" i="1"/>
  <c r="O144" i="1"/>
  <c r="N144" i="1"/>
  <c r="M144" i="1"/>
  <c r="L144" i="1"/>
  <c r="K144" i="1"/>
  <c r="J144" i="1"/>
  <c r="I144" i="1"/>
  <c r="G144" i="1"/>
  <c r="F144" i="1"/>
  <c r="E144" i="1"/>
  <c r="D144" i="1"/>
  <c r="C144" i="1"/>
  <c r="B144" i="1"/>
  <c r="P143" i="1"/>
  <c r="O143" i="1"/>
  <c r="N143" i="1"/>
  <c r="M143" i="1"/>
  <c r="L143" i="1"/>
  <c r="K143" i="1"/>
  <c r="J143" i="1"/>
  <c r="I143" i="1"/>
  <c r="H143" i="1"/>
  <c r="G143" i="1"/>
  <c r="F143" i="1"/>
  <c r="E143" i="1"/>
  <c r="D143" i="1"/>
  <c r="C143" i="1"/>
  <c r="B143" i="1"/>
  <c r="P142" i="1"/>
  <c r="O142" i="1"/>
  <c r="N142" i="1"/>
  <c r="M142" i="1"/>
  <c r="L142" i="1"/>
  <c r="K142" i="1"/>
  <c r="J142" i="1"/>
  <c r="I142" i="1"/>
  <c r="H142" i="1"/>
  <c r="G142" i="1"/>
  <c r="F142" i="1"/>
  <c r="E142" i="1"/>
  <c r="D142" i="1"/>
  <c r="C142" i="1"/>
  <c r="B142" i="1"/>
  <c r="P141" i="1"/>
  <c r="O141" i="1"/>
  <c r="N141" i="1"/>
  <c r="M141" i="1"/>
  <c r="L141" i="1"/>
  <c r="K141" i="1"/>
  <c r="J141" i="1"/>
  <c r="I141" i="1"/>
  <c r="H141" i="1"/>
  <c r="G141" i="1"/>
  <c r="F141" i="1"/>
  <c r="E141" i="1"/>
  <c r="D141" i="1"/>
  <c r="C141" i="1"/>
  <c r="B141" i="1"/>
  <c r="P140" i="1"/>
  <c r="O140" i="1"/>
  <c r="N140" i="1"/>
  <c r="M140" i="1"/>
  <c r="L140" i="1"/>
  <c r="K140" i="1"/>
  <c r="J140" i="1"/>
  <c r="I140" i="1"/>
  <c r="H140" i="1"/>
  <c r="G140" i="1"/>
  <c r="F140" i="1"/>
  <c r="E140" i="1"/>
  <c r="D140" i="1"/>
  <c r="C140" i="1"/>
  <c r="B140" i="1"/>
  <c r="P139" i="1"/>
  <c r="O139" i="1"/>
  <c r="N139" i="1"/>
  <c r="M139" i="1"/>
  <c r="L139" i="1"/>
  <c r="K139" i="1"/>
  <c r="J139" i="1"/>
  <c r="I139" i="1"/>
  <c r="G139" i="1"/>
  <c r="F139" i="1"/>
  <c r="E139" i="1"/>
  <c r="D139" i="1"/>
  <c r="C139" i="1"/>
  <c r="B139" i="1"/>
  <c r="P138" i="1"/>
  <c r="O138" i="1"/>
  <c r="N138" i="1"/>
  <c r="M138" i="1"/>
  <c r="L138" i="1"/>
  <c r="K138" i="1"/>
  <c r="J138" i="1"/>
  <c r="I138" i="1"/>
  <c r="G138" i="1"/>
  <c r="F138" i="1"/>
  <c r="E138" i="1"/>
  <c r="D138" i="1"/>
  <c r="C138" i="1"/>
  <c r="B138" i="1"/>
  <c r="P137" i="1"/>
  <c r="O137" i="1"/>
  <c r="N137" i="1"/>
  <c r="M137" i="1"/>
  <c r="L137" i="1"/>
  <c r="K137" i="1"/>
  <c r="J137" i="1"/>
  <c r="I137" i="1"/>
  <c r="H137" i="1"/>
  <c r="G137" i="1"/>
  <c r="F137" i="1"/>
  <c r="E137" i="1"/>
  <c r="D137" i="1"/>
  <c r="C137" i="1"/>
  <c r="B137" i="1"/>
  <c r="P136" i="1"/>
  <c r="O136" i="1"/>
  <c r="N136" i="1"/>
  <c r="M136" i="1"/>
  <c r="L136" i="1"/>
  <c r="K136" i="1"/>
  <c r="J136" i="1"/>
  <c r="I136" i="1"/>
  <c r="H136" i="1"/>
  <c r="G136" i="1"/>
  <c r="F136" i="1"/>
  <c r="E136" i="1"/>
  <c r="D136" i="1"/>
  <c r="C136" i="1"/>
  <c r="B136" i="1"/>
  <c r="P135" i="1"/>
  <c r="O135" i="1"/>
  <c r="N135" i="1"/>
  <c r="M135" i="1"/>
  <c r="L135" i="1"/>
  <c r="K135" i="1"/>
  <c r="J135" i="1"/>
  <c r="I135" i="1"/>
  <c r="H135" i="1"/>
  <c r="G135" i="1"/>
  <c r="F135" i="1"/>
  <c r="E135" i="1"/>
  <c r="D135" i="1"/>
  <c r="C135" i="1"/>
  <c r="B135" i="1"/>
  <c r="P134" i="1"/>
  <c r="O134" i="1"/>
  <c r="N134" i="1"/>
  <c r="M134" i="1"/>
  <c r="L134" i="1"/>
  <c r="K134" i="1"/>
  <c r="J134" i="1"/>
  <c r="I134" i="1"/>
  <c r="H134" i="1"/>
  <c r="G134" i="1"/>
  <c r="F134" i="1"/>
  <c r="E134" i="1"/>
  <c r="D134" i="1"/>
  <c r="C134" i="1"/>
  <c r="B134" i="1"/>
  <c r="P133" i="1"/>
  <c r="O133" i="1"/>
  <c r="N133" i="1"/>
  <c r="M133" i="1"/>
  <c r="L133" i="1"/>
  <c r="K133" i="1"/>
  <c r="J133" i="1"/>
  <c r="I133" i="1"/>
  <c r="H133" i="1"/>
  <c r="G133" i="1"/>
  <c r="F133" i="1"/>
  <c r="E133" i="1"/>
  <c r="D133" i="1"/>
  <c r="C133" i="1"/>
  <c r="B133" i="1"/>
  <c r="P132" i="1"/>
  <c r="O132" i="1"/>
  <c r="N132" i="1"/>
  <c r="M132" i="1"/>
  <c r="L132" i="1"/>
  <c r="K132" i="1"/>
  <c r="J132" i="1"/>
  <c r="I132" i="1"/>
  <c r="H132" i="1"/>
  <c r="G132" i="1"/>
  <c r="F132" i="1"/>
  <c r="E132" i="1"/>
  <c r="D132" i="1"/>
  <c r="C132" i="1"/>
  <c r="B132" i="1"/>
  <c r="P131" i="1"/>
  <c r="O131" i="1"/>
  <c r="N131" i="1"/>
  <c r="M131" i="1"/>
  <c r="L131" i="1"/>
  <c r="K131" i="1"/>
  <c r="J131" i="1"/>
  <c r="I131" i="1"/>
  <c r="H131" i="1"/>
  <c r="G131" i="1"/>
  <c r="F131" i="1"/>
  <c r="E131" i="1"/>
  <c r="D131" i="1"/>
  <c r="C131" i="1"/>
  <c r="B131" i="1"/>
  <c r="P130" i="1"/>
  <c r="O130" i="1"/>
  <c r="N130" i="1"/>
  <c r="M130" i="1"/>
  <c r="L130" i="1"/>
  <c r="K130" i="1"/>
  <c r="J130" i="1"/>
  <c r="I130" i="1"/>
  <c r="H130" i="1"/>
  <c r="G130" i="1"/>
  <c r="F130" i="1"/>
  <c r="E130" i="1"/>
  <c r="D130" i="1"/>
  <c r="C130" i="1"/>
  <c r="B130" i="1"/>
  <c r="P129" i="1"/>
  <c r="O129" i="1"/>
  <c r="N129" i="1"/>
  <c r="M129" i="1"/>
  <c r="L129" i="1"/>
  <c r="K129" i="1"/>
  <c r="J129" i="1"/>
  <c r="I129" i="1"/>
  <c r="H129" i="1"/>
  <c r="G129" i="1"/>
  <c r="F129" i="1"/>
  <c r="E129" i="1"/>
  <c r="D129" i="1"/>
  <c r="C129" i="1"/>
  <c r="B129" i="1"/>
  <c r="P128" i="1"/>
  <c r="O128" i="1"/>
  <c r="N128" i="1"/>
  <c r="M128" i="1"/>
  <c r="L128" i="1"/>
  <c r="K128" i="1"/>
  <c r="J128" i="1"/>
  <c r="I128" i="1"/>
  <c r="H128" i="1"/>
  <c r="G128" i="1"/>
  <c r="F128" i="1"/>
  <c r="E128" i="1"/>
  <c r="D128" i="1"/>
  <c r="C128" i="1"/>
  <c r="B128" i="1"/>
  <c r="P127" i="1"/>
  <c r="O127" i="1"/>
  <c r="N127" i="1"/>
  <c r="M127" i="1"/>
  <c r="L127" i="1"/>
  <c r="K127" i="1"/>
  <c r="J127" i="1"/>
  <c r="I127" i="1"/>
  <c r="H127" i="1"/>
  <c r="G127" i="1"/>
  <c r="F127" i="1"/>
  <c r="E127" i="1"/>
  <c r="D127" i="1"/>
  <c r="C127" i="1"/>
  <c r="B127" i="1"/>
  <c r="P126" i="1"/>
  <c r="O126" i="1"/>
  <c r="N126" i="1"/>
  <c r="M126" i="1"/>
  <c r="L126" i="1"/>
  <c r="K126" i="1"/>
  <c r="J126" i="1"/>
  <c r="I126" i="1"/>
  <c r="G126" i="1"/>
  <c r="F126" i="1"/>
  <c r="E126" i="1"/>
  <c r="D126" i="1"/>
  <c r="C126" i="1"/>
  <c r="B126" i="1"/>
  <c r="P125" i="1"/>
  <c r="O125" i="1"/>
  <c r="N125" i="1"/>
  <c r="M125" i="1"/>
  <c r="L125" i="1"/>
  <c r="K125" i="1"/>
  <c r="J125" i="1"/>
  <c r="I125" i="1"/>
  <c r="H125" i="1"/>
  <c r="G125" i="1"/>
  <c r="F125" i="1"/>
  <c r="E125" i="1"/>
  <c r="D125" i="1"/>
  <c r="C125" i="1"/>
  <c r="B125" i="1"/>
  <c r="P124" i="1"/>
  <c r="O124" i="1"/>
  <c r="N124" i="1"/>
  <c r="M124" i="1"/>
  <c r="L124" i="1"/>
  <c r="K124" i="1"/>
  <c r="J124" i="1"/>
  <c r="I124" i="1"/>
  <c r="H124" i="1"/>
  <c r="G124" i="1"/>
  <c r="F124" i="1"/>
  <c r="E124" i="1"/>
  <c r="D124" i="1"/>
  <c r="C124" i="1"/>
  <c r="B124" i="1"/>
  <c r="P123" i="1"/>
  <c r="O123" i="1"/>
  <c r="N123" i="1"/>
  <c r="M123" i="1"/>
  <c r="L123" i="1"/>
  <c r="K123" i="1"/>
  <c r="J123" i="1"/>
  <c r="I123" i="1"/>
  <c r="H123" i="1"/>
  <c r="G123" i="1"/>
  <c r="F123" i="1"/>
  <c r="E123" i="1"/>
  <c r="D123" i="1"/>
  <c r="C123" i="1"/>
  <c r="B123" i="1"/>
  <c r="P122" i="1"/>
  <c r="O122" i="1"/>
  <c r="N122" i="1"/>
  <c r="M122" i="1"/>
  <c r="L122" i="1"/>
  <c r="K122" i="1"/>
  <c r="J122" i="1"/>
  <c r="I122" i="1"/>
  <c r="H122" i="1"/>
  <c r="G122" i="1"/>
  <c r="F122" i="1"/>
  <c r="E122" i="1"/>
  <c r="D122" i="1"/>
  <c r="C122" i="1"/>
  <c r="B122" i="1"/>
  <c r="P121" i="1"/>
  <c r="O121" i="1"/>
  <c r="N121" i="1"/>
  <c r="M121" i="1"/>
  <c r="L121" i="1"/>
  <c r="K121" i="1"/>
  <c r="J121" i="1"/>
  <c r="I121" i="1"/>
  <c r="H121" i="1"/>
  <c r="G121" i="1"/>
  <c r="F121" i="1"/>
  <c r="E121" i="1"/>
  <c r="D121" i="1"/>
  <c r="C121" i="1"/>
  <c r="B121" i="1"/>
  <c r="P120" i="1"/>
  <c r="O120" i="1"/>
  <c r="N120" i="1"/>
  <c r="M120" i="1"/>
  <c r="L120" i="1"/>
  <c r="K120" i="1"/>
  <c r="J120" i="1"/>
  <c r="I120" i="1"/>
  <c r="H120" i="1"/>
  <c r="G120" i="1"/>
  <c r="F120" i="1"/>
  <c r="E120" i="1"/>
  <c r="D120" i="1"/>
  <c r="C120" i="1"/>
  <c r="B120" i="1"/>
  <c r="P119" i="1"/>
  <c r="O119" i="1"/>
  <c r="N119" i="1"/>
  <c r="M119" i="1"/>
  <c r="L119" i="1"/>
  <c r="K119" i="1"/>
  <c r="J119" i="1"/>
  <c r="I119" i="1"/>
  <c r="H119" i="1"/>
  <c r="G119" i="1"/>
  <c r="F119" i="1"/>
  <c r="E119" i="1"/>
  <c r="D119" i="1"/>
  <c r="C119" i="1"/>
  <c r="B119" i="1"/>
  <c r="P118" i="1"/>
  <c r="O118" i="1"/>
  <c r="N118" i="1"/>
  <c r="M118" i="1"/>
  <c r="L118" i="1"/>
  <c r="K118" i="1"/>
  <c r="J118" i="1"/>
  <c r="I118" i="1"/>
  <c r="H118" i="1"/>
  <c r="G118" i="1"/>
  <c r="F118" i="1"/>
  <c r="E118" i="1"/>
  <c r="D118" i="1"/>
  <c r="C118" i="1"/>
  <c r="B118" i="1"/>
  <c r="P117" i="1"/>
  <c r="O117" i="1"/>
  <c r="N117" i="1"/>
  <c r="M117" i="1"/>
  <c r="L117" i="1"/>
  <c r="K117" i="1"/>
  <c r="J117" i="1"/>
  <c r="I117" i="1"/>
  <c r="H117" i="1"/>
  <c r="G117" i="1"/>
  <c r="F117" i="1"/>
  <c r="E117" i="1"/>
  <c r="D117" i="1"/>
  <c r="C117" i="1"/>
  <c r="B117" i="1"/>
  <c r="P116" i="1"/>
  <c r="O116" i="1"/>
  <c r="N116" i="1"/>
  <c r="M116" i="1"/>
  <c r="L116" i="1"/>
  <c r="K116" i="1"/>
  <c r="J116" i="1"/>
  <c r="I116" i="1"/>
  <c r="G116" i="1"/>
  <c r="F116" i="1"/>
  <c r="E116" i="1"/>
  <c r="D116" i="1"/>
  <c r="C116" i="1"/>
  <c r="B116" i="1"/>
  <c r="P115" i="1"/>
  <c r="O115" i="1"/>
  <c r="N115" i="1"/>
  <c r="M115" i="1"/>
  <c r="L115" i="1"/>
  <c r="K115" i="1"/>
  <c r="J115" i="1"/>
  <c r="I115" i="1"/>
  <c r="H115" i="1"/>
  <c r="G115" i="1"/>
  <c r="F115" i="1"/>
  <c r="E115" i="1"/>
  <c r="D115" i="1"/>
  <c r="C115" i="1"/>
  <c r="B115" i="1"/>
  <c r="P114" i="1"/>
  <c r="O114" i="1"/>
  <c r="N114" i="1"/>
  <c r="M114" i="1"/>
  <c r="L114" i="1"/>
  <c r="K114" i="1"/>
  <c r="J114" i="1"/>
  <c r="I114" i="1"/>
  <c r="H114" i="1"/>
  <c r="G114" i="1"/>
  <c r="F114" i="1"/>
  <c r="E114" i="1"/>
  <c r="D114" i="1"/>
  <c r="C114" i="1"/>
  <c r="B114" i="1"/>
  <c r="P113" i="1"/>
  <c r="O113" i="1"/>
  <c r="N113" i="1"/>
  <c r="M113" i="1"/>
  <c r="L113" i="1"/>
  <c r="K113" i="1"/>
  <c r="J113" i="1"/>
  <c r="I113" i="1"/>
  <c r="H113" i="1"/>
  <c r="G113" i="1"/>
  <c r="F113" i="1"/>
  <c r="E113" i="1"/>
  <c r="D113" i="1"/>
  <c r="C113" i="1"/>
  <c r="B113" i="1"/>
  <c r="P112" i="1"/>
  <c r="O112" i="1"/>
  <c r="N112" i="1"/>
  <c r="M112" i="1"/>
  <c r="L112" i="1"/>
  <c r="K112" i="1"/>
  <c r="J112" i="1"/>
  <c r="I112" i="1"/>
  <c r="H112" i="1"/>
  <c r="G112" i="1"/>
  <c r="F112" i="1"/>
  <c r="E112" i="1"/>
  <c r="D112" i="1"/>
  <c r="C112" i="1"/>
  <c r="B112" i="1"/>
  <c r="P111" i="1"/>
  <c r="O111" i="1"/>
  <c r="N111" i="1"/>
  <c r="M111" i="1"/>
  <c r="L111" i="1"/>
  <c r="K111" i="1"/>
  <c r="J111" i="1"/>
  <c r="I111" i="1"/>
  <c r="H111" i="1"/>
  <c r="G111" i="1"/>
  <c r="F111" i="1"/>
  <c r="E111" i="1"/>
  <c r="D111" i="1"/>
  <c r="C111" i="1"/>
  <c r="B111" i="1"/>
  <c r="P110" i="1"/>
  <c r="O110" i="1"/>
  <c r="N110" i="1"/>
  <c r="M110" i="1"/>
  <c r="L110" i="1"/>
  <c r="K110" i="1"/>
  <c r="J110" i="1"/>
  <c r="I110" i="1"/>
  <c r="H110" i="1"/>
  <c r="G110" i="1"/>
  <c r="F110" i="1"/>
  <c r="E110" i="1"/>
  <c r="D110" i="1"/>
  <c r="C110" i="1"/>
  <c r="B110" i="1"/>
  <c r="P109" i="1"/>
  <c r="O109" i="1"/>
  <c r="N109" i="1"/>
  <c r="M109" i="1"/>
  <c r="L109" i="1"/>
  <c r="K109" i="1"/>
  <c r="J109" i="1"/>
  <c r="I109" i="1"/>
  <c r="H109" i="1"/>
  <c r="G109" i="1"/>
  <c r="F109" i="1"/>
  <c r="E109" i="1"/>
  <c r="D109" i="1"/>
  <c r="C109" i="1"/>
  <c r="B109" i="1"/>
  <c r="P108" i="1"/>
  <c r="O108" i="1"/>
  <c r="N108" i="1"/>
  <c r="M108" i="1"/>
  <c r="L108" i="1"/>
  <c r="K108" i="1"/>
  <c r="J108" i="1"/>
  <c r="I108" i="1"/>
  <c r="H108" i="1"/>
  <c r="G108" i="1"/>
  <c r="F108" i="1"/>
  <c r="E108" i="1"/>
  <c r="D108" i="1"/>
  <c r="C108" i="1"/>
  <c r="B108" i="1"/>
  <c r="P107" i="1"/>
  <c r="O107" i="1"/>
  <c r="N107" i="1"/>
  <c r="M107" i="1"/>
  <c r="L107" i="1"/>
  <c r="K107" i="1"/>
  <c r="J107" i="1"/>
  <c r="I107" i="1"/>
  <c r="H107" i="1"/>
  <c r="G107" i="1"/>
  <c r="F107" i="1"/>
  <c r="E107" i="1"/>
  <c r="D107" i="1"/>
  <c r="C107" i="1"/>
  <c r="B107" i="1"/>
  <c r="P106" i="1"/>
  <c r="O106" i="1"/>
  <c r="N106" i="1"/>
  <c r="M106" i="1"/>
  <c r="L106" i="1"/>
  <c r="K106" i="1"/>
  <c r="J106" i="1"/>
  <c r="I106" i="1"/>
  <c r="H106" i="1"/>
  <c r="G106" i="1"/>
  <c r="F106" i="1"/>
  <c r="E106" i="1"/>
  <c r="D106" i="1"/>
  <c r="C106" i="1"/>
  <c r="B106" i="1"/>
  <c r="P105" i="1"/>
  <c r="O105" i="1"/>
  <c r="N105" i="1"/>
  <c r="M105" i="1"/>
  <c r="L105" i="1"/>
  <c r="K105" i="1"/>
  <c r="J105" i="1"/>
  <c r="I105" i="1"/>
  <c r="H105" i="1"/>
  <c r="G105" i="1"/>
  <c r="F105" i="1"/>
  <c r="E105" i="1"/>
  <c r="D105" i="1"/>
  <c r="C105" i="1"/>
  <c r="B105" i="1"/>
  <c r="P104" i="1"/>
  <c r="O104" i="1"/>
  <c r="N104" i="1"/>
  <c r="M104" i="1"/>
  <c r="L104" i="1"/>
  <c r="K104" i="1"/>
  <c r="J104" i="1"/>
  <c r="I104" i="1"/>
  <c r="H104" i="1"/>
  <c r="G104" i="1"/>
  <c r="F104" i="1"/>
  <c r="E104" i="1"/>
  <c r="D104" i="1"/>
  <c r="C104" i="1"/>
  <c r="B104" i="1"/>
  <c r="P103" i="1"/>
  <c r="O103" i="1"/>
  <c r="N103" i="1"/>
  <c r="M103" i="1"/>
  <c r="L103" i="1"/>
  <c r="K103" i="1"/>
  <c r="J103" i="1"/>
  <c r="I103" i="1"/>
  <c r="H103" i="1"/>
  <c r="G103" i="1"/>
  <c r="F103" i="1"/>
  <c r="E103" i="1"/>
  <c r="D103" i="1"/>
  <c r="C103" i="1"/>
  <c r="B103" i="1"/>
  <c r="P102" i="1"/>
  <c r="O102" i="1"/>
  <c r="N102" i="1"/>
  <c r="M102" i="1"/>
  <c r="L102" i="1"/>
  <c r="K102" i="1"/>
  <c r="J102" i="1"/>
  <c r="I102" i="1"/>
  <c r="H102" i="1"/>
  <c r="G102" i="1"/>
  <c r="F102" i="1"/>
  <c r="E102" i="1"/>
  <c r="D102" i="1"/>
  <c r="C102" i="1"/>
  <c r="B102" i="1"/>
  <c r="P101" i="1"/>
  <c r="O101" i="1"/>
  <c r="N101" i="1"/>
  <c r="M101" i="1"/>
  <c r="L101" i="1"/>
  <c r="K101" i="1"/>
  <c r="J101" i="1"/>
  <c r="I101" i="1"/>
  <c r="H101" i="1"/>
  <c r="G101" i="1"/>
  <c r="F101" i="1"/>
  <c r="E101" i="1"/>
  <c r="D101" i="1"/>
  <c r="C101" i="1"/>
  <c r="B101" i="1"/>
  <c r="P100" i="1"/>
  <c r="O100" i="1"/>
  <c r="N100" i="1"/>
  <c r="M100" i="1"/>
  <c r="L100" i="1"/>
  <c r="K100" i="1"/>
  <c r="J100" i="1"/>
  <c r="I100" i="1"/>
  <c r="H100" i="1"/>
  <c r="G100" i="1"/>
  <c r="F100" i="1"/>
  <c r="E100" i="1"/>
  <c r="D100" i="1"/>
  <c r="C100" i="1"/>
  <c r="B100" i="1"/>
  <c r="P99" i="1"/>
  <c r="O99" i="1"/>
  <c r="N99" i="1"/>
  <c r="M99" i="1"/>
  <c r="L99" i="1"/>
  <c r="K99" i="1"/>
  <c r="J99" i="1"/>
  <c r="I99" i="1"/>
  <c r="H99" i="1"/>
  <c r="G99" i="1"/>
  <c r="F99" i="1"/>
  <c r="E99" i="1"/>
  <c r="D99" i="1"/>
  <c r="C99" i="1"/>
  <c r="B99" i="1"/>
  <c r="P98" i="1"/>
  <c r="O98" i="1"/>
  <c r="N98" i="1"/>
  <c r="M98" i="1"/>
  <c r="L98" i="1"/>
  <c r="K98" i="1"/>
  <c r="J98" i="1"/>
  <c r="I98" i="1"/>
  <c r="H98" i="1"/>
  <c r="G98" i="1"/>
  <c r="F98" i="1"/>
  <c r="E98" i="1"/>
  <c r="D98" i="1"/>
  <c r="C98" i="1"/>
  <c r="B98" i="1"/>
  <c r="P97" i="1"/>
  <c r="O97" i="1"/>
  <c r="N97" i="1"/>
  <c r="M97" i="1"/>
  <c r="L97" i="1"/>
  <c r="K97" i="1"/>
  <c r="J97" i="1"/>
  <c r="I97" i="1"/>
  <c r="H97" i="1"/>
  <c r="G97" i="1"/>
  <c r="F97" i="1"/>
  <c r="E97" i="1"/>
  <c r="D97" i="1"/>
  <c r="C97" i="1"/>
  <c r="B97" i="1"/>
  <c r="P96" i="1"/>
  <c r="O96" i="1"/>
  <c r="N96" i="1"/>
  <c r="M96" i="1"/>
  <c r="L96" i="1"/>
  <c r="K96" i="1"/>
  <c r="J96" i="1"/>
  <c r="I96" i="1"/>
  <c r="H96" i="1"/>
  <c r="G96" i="1"/>
  <c r="F96" i="1"/>
  <c r="E96" i="1"/>
  <c r="D96" i="1"/>
  <c r="C96" i="1"/>
  <c r="B96" i="1"/>
  <c r="P95" i="1"/>
  <c r="O95" i="1"/>
  <c r="N95" i="1"/>
  <c r="M95" i="1"/>
  <c r="L95" i="1"/>
  <c r="K95" i="1"/>
  <c r="J95" i="1"/>
  <c r="I95" i="1"/>
  <c r="H95" i="1"/>
  <c r="G95" i="1"/>
  <c r="F95" i="1"/>
  <c r="E95" i="1"/>
  <c r="D95" i="1"/>
  <c r="C95" i="1"/>
  <c r="B95" i="1"/>
  <c r="P94" i="1"/>
  <c r="O94" i="1"/>
  <c r="N94" i="1"/>
  <c r="M94" i="1"/>
  <c r="L94" i="1"/>
  <c r="K94" i="1"/>
  <c r="J94" i="1"/>
  <c r="I94" i="1"/>
  <c r="H94" i="1"/>
  <c r="G94" i="1"/>
  <c r="F94" i="1"/>
  <c r="E94" i="1"/>
  <c r="D94" i="1"/>
  <c r="C94" i="1"/>
  <c r="B94" i="1"/>
  <c r="P93" i="1"/>
  <c r="O93" i="1"/>
  <c r="N93" i="1"/>
  <c r="M93" i="1"/>
  <c r="L93" i="1"/>
  <c r="K93" i="1"/>
  <c r="J93" i="1"/>
  <c r="I93" i="1"/>
  <c r="H93" i="1"/>
  <c r="G93" i="1"/>
  <c r="F93" i="1"/>
  <c r="E93" i="1"/>
  <c r="D93" i="1"/>
  <c r="C93" i="1"/>
  <c r="B93" i="1"/>
  <c r="P92" i="1"/>
  <c r="O92" i="1"/>
  <c r="N92" i="1"/>
  <c r="M92" i="1"/>
  <c r="L92" i="1"/>
  <c r="K92" i="1"/>
  <c r="J92" i="1"/>
  <c r="I92" i="1"/>
  <c r="H92" i="1"/>
  <c r="G92" i="1"/>
  <c r="F92" i="1"/>
  <c r="E92" i="1"/>
  <c r="D92" i="1"/>
  <c r="C92" i="1"/>
  <c r="B92" i="1"/>
  <c r="P91" i="1"/>
  <c r="O91" i="1"/>
  <c r="N91" i="1"/>
  <c r="M91" i="1"/>
  <c r="L91" i="1"/>
  <c r="K91" i="1"/>
  <c r="J91" i="1"/>
  <c r="I91" i="1"/>
  <c r="H91" i="1"/>
  <c r="G91" i="1"/>
  <c r="F91" i="1"/>
  <c r="E91" i="1"/>
  <c r="D91" i="1"/>
  <c r="C91" i="1"/>
  <c r="B91" i="1"/>
  <c r="P90" i="1"/>
  <c r="O90" i="1"/>
  <c r="N90" i="1"/>
  <c r="M90" i="1"/>
  <c r="L90" i="1"/>
  <c r="K90" i="1"/>
  <c r="J90" i="1"/>
  <c r="I90" i="1"/>
  <c r="H90" i="1"/>
  <c r="G90" i="1"/>
  <c r="F90" i="1"/>
  <c r="E90" i="1"/>
  <c r="D90" i="1"/>
  <c r="C90" i="1"/>
  <c r="B90" i="1"/>
  <c r="P89" i="1"/>
  <c r="O89" i="1"/>
  <c r="N89" i="1"/>
  <c r="M89" i="1"/>
  <c r="L89" i="1"/>
  <c r="K89" i="1"/>
  <c r="J89" i="1"/>
  <c r="I89" i="1"/>
  <c r="G89" i="1"/>
  <c r="F89" i="1"/>
  <c r="E89" i="1"/>
  <c r="D89" i="1"/>
  <c r="C89" i="1"/>
  <c r="B89" i="1"/>
  <c r="P88" i="1"/>
  <c r="O88" i="1"/>
  <c r="N88" i="1"/>
  <c r="M88" i="1"/>
  <c r="L88" i="1"/>
  <c r="K88" i="1"/>
  <c r="J88" i="1"/>
  <c r="I88" i="1"/>
  <c r="H88" i="1"/>
  <c r="G88" i="1"/>
  <c r="F88" i="1"/>
  <c r="E88" i="1"/>
  <c r="D88" i="1"/>
  <c r="C88" i="1"/>
  <c r="B88" i="1"/>
  <c r="P87" i="1"/>
  <c r="O87" i="1"/>
  <c r="N87" i="1"/>
  <c r="M87" i="1"/>
  <c r="L87" i="1"/>
  <c r="K87" i="1"/>
  <c r="J87" i="1"/>
  <c r="I87" i="1"/>
  <c r="H87" i="1"/>
  <c r="G87" i="1"/>
  <c r="F87" i="1"/>
  <c r="E87" i="1"/>
  <c r="D87" i="1"/>
  <c r="C87" i="1"/>
  <c r="B87" i="1"/>
  <c r="P86" i="1"/>
  <c r="O86" i="1"/>
  <c r="N86" i="1"/>
  <c r="M86" i="1"/>
  <c r="L86" i="1"/>
  <c r="K86" i="1"/>
  <c r="J86" i="1"/>
  <c r="I86" i="1"/>
  <c r="H86" i="1"/>
  <c r="G86" i="1"/>
  <c r="F86" i="1"/>
  <c r="E86" i="1"/>
  <c r="D86" i="1"/>
  <c r="C86" i="1"/>
  <c r="B86" i="1"/>
  <c r="P85" i="1"/>
  <c r="O85" i="1"/>
  <c r="N85" i="1"/>
  <c r="M85" i="1"/>
  <c r="L85" i="1"/>
  <c r="K85" i="1"/>
  <c r="J85" i="1"/>
  <c r="I85" i="1"/>
  <c r="H85" i="1"/>
  <c r="G85" i="1"/>
  <c r="F85" i="1"/>
  <c r="E85" i="1"/>
  <c r="D85" i="1"/>
  <c r="C85" i="1"/>
  <c r="B85" i="1"/>
  <c r="P84" i="1"/>
  <c r="O84" i="1"/>
  <c r="N84" i="1"/>
  <c r="M84" i="1"/>
  <c r="L84" i="1"/>
  <c r="K84" i="1"/>
  <c r="J84" i="1"/>
  <c r="I84" i="1"/>
  <c r="H84" i="1"/>
  <c r="G84" i="1"/>
  <c r="F84" i="1"/>
  <c r="E84" i="1"/>
  <c r="D84" i="1"/>
  <c r="C84" i="1"/>
  <c r="B84" i="1"/>
  <c r="P83" i="1"/>
  <c r="O83" i="1"/>
  <c r="N83" i="1"/>
  <c r="M83" i="1"/>
  <c r="L83" i="1"/>
  <c r="K83" i="1"/>
  <c r="J83" i="1"/>
  <c r="I83" i="1"/>
  <c r="H83" i="1"/>
  <c r="G83" i="1"/>
  <c r="F83" i="1"/>
  <c r="E83" i="1"/>
  <c r="D83" i="1"/>
  <c r="C83" i="1"/>
  <c r="B83" i="1"/>
  <c r="P82" i="1"/>
  <c r="O82" i="1"/>
  <c r="N82" i="1"/>
  <c r="M82" i="1"/>
  <c r="L82" i="1"/>
  <c r="K82" i="1"/>
  <c r="J82" i="1"/>
  <c r="I82" i="1"/>
  <c r="H82" i="1"/>
  <c r="G82" i="1"/>
  <c r="F82" i="1"/>
  <c r="E82" i="1"/>
  <c r="D82" i="1"/>
  <c r="C82" i="1"/>
  <c r="B82" i="1"/>
  <c r="P81" i="1"/>
  <c r="O81" i="1"/>
  <c r="N81" i="1"/>
  <c r="M81" i="1"/>
  <c r="L81" i="1"/>
  <c r="K81" i="1"/>
  <c r="J81" i="1"/>
  <c r="I81" i="1"/>
  <c r="H81" i="1"/>
  <c r="G81" i="1"/>
  <c r="F81" i="1"/>
  <c r="E81" i="1"/>
  <c r="D81" i="1"/>
  <c r="C81" i="1"/>
  <c r="B81" i="1"/>
  <c r="P80" i="1"/>
  <c r="O80" i="1"/>
  <c r="N80" i="1"/>
  <c r="M80" i="1"/>
  <c r="L80" i="1"/>
  <c r="K80" i="1"/>
  <c r="J80" i="1"/>
  <c r="I80" i="1"/>
  <c r="H80" i="1"/>
  <c r="G80" i="1"/>
  <c r="F80" i="1"/>
  <c r="E80" i="1"/>
  <c r="D80" i="1"/>
  <c r="C80" i="1"/>
  <c r="B80" i="1"/>
  <c r="P79" i="1"/>
  <c r="O79" i="1"/>
  <c r="N79" i="1"/>
  <c r="M79" i="1"/>
  <c r="L79" i="1"/>
  <c r="K79" i="1"/>
  <c r="J79" i="1"/>
  <c r="I79" i="1"/>
  <c r="H79" i="1"/>
  <c r="G79" i="1"/>
  <c r="F79" i="1"/>
  <c r="E79" i="1"/>
  <c r="D79" i="1"/>
  <c r="C79" i="1"/>
  <c r="B79" i="1"/>
  <c r="P78" i="1"/>
  <c r="O78" i="1"/>
  <c r="N78" i="1"/>
  <c r="M78" i="1"/>
  <c r="L78" i="1"/>
  <c r="K78" i="1"/>
  <c r="J78" i="1"/>
  <c r="I78" i="1"/>
  <c r="H78" i="1"/>
  <c r="G78" i="1"/>
  <c r="F78" i="1"/>
  <c r="E78" i="1"/>
  <c r="D78" i="1"/>
  <c r="C78" i="1"/>
  <c r="B78" i="1"/>
  <c r="P77" i="1"/>
  <c r="O77" i="1"/>
  <c r="N77" i="1"/>
  <c r="M77" i="1"/>
  <c r="L77" i="1"/>
  <c r="K77" i="1"/>
  <c r="J77" i="1"/>
  <c r="I77" i="1"/>
  <c r="H77" i="1"/>
  <c r="G77" i="1"/>
  <c r="F77" i="1"/>
  <c r="E77" i="1"/>
  <c r="D77" i="1"/>
  <c r="C77" i="1"/>
  <c r="B77" i="1"/>
  <c r="P76" i="1"/>
  <c r="O76" i="1"/>
  <c r="N76" i="1"/>
  <c r="M76" i="1"/>
  <c r="L76" i="1"/>
  <c r="K76" i="1"/>
  <c r="J76" i="1"/>
  <c r="I76" i="1"/>
  <c r="H76" i="1"/>
  <c r="G76" i="1"/>
  <c r="F76" i="1"/>
  <c r="E76" i="1"/>
  <c r="D76" i="1"/>
  <c r="C76" i="1"/>
  <c r="B76" i="1"/>
  <c r="P75" i="1"/>
  <c r="O75" i="1"/>
  <c r="N75" i="1"/>
  <c r="M75" i="1"/>
  <c r="L75" i="1"/>
  <c r="K75" i="1"/>
  <c r="J75" i="1"/>
  <c r="I75" i="1"/>
  <c r="H75" i="1"/>
  <c r="G75" i="1"/>
  <c r="F75" i="1"/>
  <c r="E75" i="1"/>
  <c r="D75" i="1"/>
  <c r="C75" i="1"/>
  <c r="B75" i="1"/>
  <c r="P74" i="1"/>
  <c r="O74" i="1"/>
  <c r="N74" i="1"/>
  <c r="M74" i="1"/>
  <c r="L74" i="1"/>
  <c r="K74" i="1"/>
  <c r="J74" i="1"/>
  <c r="I74" i="1"/>
  <c r="H74" i="1"/>
  <c r="G74" i="1"/>
  <c r="F74" i="1"/>
  <c r="E74" i="1"/>
  <c r="D74" i="1"/>
  <c r="C74" i="1"/>
  <c r="B74" i="1"/>
  <c r="P73" i="1"/>
  <c r="O73" i="1"/>
  <c r="N73" i="1"/>
  <c r="M73" i="1"/>
  <c r="L73" i="1"/>
  <c r="K73" i="1"/>
  <c r="J73" i="1"/>
  <c r="I73" i="1"/>
  <c r="H73" i="1"/>
  <c r="G73" i="1"/>
  <c r="F73" i="1"/>
  <c r="E73" i="1"/>
  <c r="D73" i="1"/>
  <c r="C73" i="1"/>
  <c r="B73" i="1"/>
  <c r="P72" i="1"/>
  <c r="O72" i="1"/>
  <c r="N72" i="1"/>
  <c r="M72" i="1"/>
  <c r="L72" i="1"/>
  <c r="K72" i="1"/>
  <c r="J72" i="1"/>
  <c r="I72" i="1"/>
  <c r="H72" i="1"/>
  <c r="G72" i="1"/>
  <c r="F72" i="1"/>
  <c r="E72" i="1"/>
  <c r="D72" i="1"/>
  <c r="C72" i="1"/>
  <c r="B72" i="1"/>
  <c r="P71" i="1"/>
  <c r="O71" i="1"/>
  <c r="N71" i="1"/>
  <c r="M71" i="1"/>
  <c r="L71" i="1"/>
  <c r="K71" i="1"/>
  <c r="J71" i="1"/>
  <c r="I71" i="1"/>
  <c r="H71" i="1"/>
  <c r="G71" i="1"/>
  <c r="F71" i="1"/>
  <c r="E71" i="1"/>
  <c r="D71" i="1"/>
  <c r="C71" i="1"/>
  <c r="B71" i="1"/>
  <c r="P70" i="1"/>
  <c r="O70" i="1"/>
  <c r="N70" i="1"/>
  <c r="M70" i="1"/>
  <c r="L70" i="1"/>
  <c r="K70" i="1"/>
  <c r="J70" i="1"/>
  <c r="I70" i="1"/>
  <c r="H70" i="1"/>
  <c r="G70" i="1"/>
  <c r="F70" i="1"/>
  <c r="E70" i="1"/>
  <c r="D70" i="1"/>
  <c r="C70" i="1"/>
  <c r="B70" i="1"/>
  <c r="P69" i="1"/>
  <c r="O69" i="1"/>
  <c r="N69" i="1"/>
  <c r="M69" i="1"/>
  <c r="L69" i="1"/>
  <c r="K69" i="1"/>
  <c r="J69" i="1"/>
  <c r="I69" i="1"/>
  <c r="H69" i="1"/>
  <c r="G69" i="1"/>
  <c r="F69" i="1"/>
  <c r="E69" i="1"/>
  <c r="D69" i="1"/>
  <c r="C69" i="1"/>
  <c r="B69" i="1"/>
  <c r="P68" i="1"/>
  <c r="O68" i="1"/>
  <c r="N68" i="1"/>
  <c r="M68" i="1"/>
  <c r="L68" i="1"/>
  <c r="K68" i="1"/>
  <c r="J68" i="1"/>
  <c r="I68" i="1"/>
  <c r="H68" i="1"/>
  <c r="G68" i="1"/>
  <c r="F68" i="1"/>
  <c r="E68" i="1"/>
  <c r="D68" i="1"/>
  <c r="C68" i="1"/>
  <c r="B68" i="1"/>
  <c r="P67" i="1"/>
  <c r="O67" i="1"/>
  <c r="N67" i="1"/>
  <c r="M67" i="1"/>
  <c r="L67" i="1"/>
  <c r="K67" i="1"/>
  <c r="J67" i="1"/>
  <c r="I67" i="1"/>
  <c r="H67" i="1"/>
  <c r="G67" i="1"/>
  <c r="F67" i="1"/>
  <c r="E67" i="1"/>
  <c r="D67" i="1"/>
  <c r="C67" i="1"/>
  <c r="B67" i="1"/>
  <c r="P66" i="1"/>
  <c r="O66" i="1"/>
  <c r="N66" i="1"/>
  <c r="M66" i="1"/>
  <c r="L66" i="1"/>
  <c r="K66" i="1"/>
  <c r="J66" i="1"/>
  <c r="I66" i="1"/>
  <c r="H66" i="1"/>
  <c r="G66" i="1"/>
  <c r="F66" i="1"/>
  <c r="E66" i="1"/>
  <c r="D66" i="1"/>
  <c r="C66" i="1"/>
  <c r="B66" i="1"/>
  <c r="P65" i="1"/>
  <c r="O65" i="1"/>
  <c r="N65" i="1"/>
  <c r="M65" i="1"/>
  <c r="L65" i="1"/>
  <c r="K65" i="1"/>
  <c r="J65" i="1"/>
  <c r="I65" i="1"/>
  <c r="H65" i="1"/>
  <c r="G65" i="1"/>
  <c r="F65" i="1"/>
  <c r="E65" i="1"/>
  <c r="D65" i="1"/>
  <c r="C65" i="1"/>
  <c r="B65" i="1"/>
  <c r="P64" i="1"/>
  <c r="O64" i="1"/>
  <c r="N64" i="1"/>
  <c r="M64" i="1"/>
  <c r="L64" i="1"/>
  <c r="K64" i="1"/>
  <c r="J64" i="1"/>
  <c r="I64" i="1"/>
  <c r="H64" i="1"/>
  <c r="G64" i="1"/>
  <c r="F64" i="1"/>
  <c r="E64" i="1"/>
  <c r="D64" i="1"/>
  <c r="C64" i="1"/>
  <c r="B64" i="1"/>
  <c r="P63" i="1"/>
  <c r="O63" i="1"/>
  <c r="N63" i="1"/>
  <c r="M63" i="1"/>
  <c r="L63" i="1"/>
  <c r="K63" i="1"/>
  <c r="J63" i="1"/>
  <c r="I63" i="1"/>
  <c r="G63" i="1"/>
  <c r="F63" i="1"/>
  <c r="E63" i="1"/>
  <c r="D63" i="1"/>
  <c r="C63" i="1"/>
  <c r="B63" i="1"/>
  <c r="P62" i="1"/>
  <c r="O62" i="1"/>
  <c r="N62" i="1"/>
  <c r="M62" i="1"/>
  <c r="L62" i="1"/>
  <c r="K62" i="1"/>
  <c r="J62" i="1"/>
  <c r="I62" i="1"/>
  <c r="H62" i="1"/>
  <c r="G62" i="1"/>
  <c r="F62" i="1"/>
  <c r="E62" i="1"/>
  <c r="D62" i="1"/>
  <c r="C62" i="1"/>
  <c r="B62" i="1"/>
  <c r="P61" i="1"/>
  <c r="O61" i="1"/>
  <c r="N61" i="1"/>
  <c r="M61" i="1"/>
  <c r="L61" i="1"/>
  <c r="K61" i="1"/>
  <c r="J61" i="1"/>
  <c r="I61" i="1"/>
  <c r="H61" i="1"/>
  <c r="G61" i="1"/>
  <c r="F61" i="1"/>
  <c r="E61" i="1"/>
  <c r="D61" i="1"/>
  <c r="C61" i="1"/>
  <c r="B61" i="1"/>
  <c r="P60" i="1"/>
  <c r="O60" i="1"/>
  <c r="N60" i="1"/>
  <c r="M60" i="1"/>
  <c r="L60" i="1"/>
  <c r="K60" i="1"/>
  <c r="J60" i="1"/>
  <c r="I60" i="1"/>
  <c r="H60" i="1"/>
  <c r="G60" i="1"/>
  <c r="F60" i="1"/>
  <c r="E60" i="1"/>
  <c r="D60" i="1"/>
  <c r="C60" i="1"/>
  <c r="B60" i="1"/>
  <c r="P59" i="1"/>
  <c r="O59" i="1"/>
  <c r="N59" i="1"/>
  <c r="M59" i="1"/>
  <c r="L59" i="1"/>
  <c r="K59" i="1"/>
  <c r="J59" i="1"/>
  <c r="I59" i="1"/>
  <c r="H59" i="1"/>
  <c r="G59" i="1"/>
  <c r="F59" i="1"/>
  <c r="E59" i="1"/>
  <c r="D59" i="1"/>
  <c r="C59" i="1"/>
  <c r="B59" i="1"/>
  <c r="P58" i="1"/>
  <c r="O58" i="1"/>
  <c r="N58" i="1"/>
  <c r="M58" i="1"/>
  <c r="L58" i="1"/>
  <c r="K58" i="1"/>
  <c r="J58" i="1"/>
  <c r="I58" i="1"/>
  <c r="H58" i="1"/>
  <c r="G58" i="1"/>
  <c r="F58" i="1"/>
  <c r="E58" i="1"/>
  <c r="D58" i="1"/>
  <c r="C58" i="1"/>
  <c r="B58" i="1"/>
  <c r="P57" i="1"/>
  <c r="O57" i="1"/>
  <c r="N57" i="1"/>
  <c r="M57" i="1"/>
  <c r="L57" i="1"/>
  <c r="K57" i="1"/>
  <c r="J57" i="1"/>
  <c r="I57" i="1"/>
  <c r="H57" i="1"/>
  <c r="G57" i="1"/>
  <c r="F57" i="1"/>
  <c r="E57" i="1"/>
  <c r="D57" i="1"/>
  <c r="C57" i="1"/>
  <c r="B57" i="1"/>
  <c r="P56" i="1"/>
  <c r="O56" i="1"/>
  <c r="N56" i="1"/>
  <c r="M56" i="1"/>
  <c r="L56" i="1"/>
  <c r="K56" i="1"/>
  <c r="J56" i="1"/>
  <c r="I56" i="1"/>
  <c r="H56" i="1"/>
  <c r="G56" i="1"/>
  <c r="F56" i="1"/>
  <c r="E56" i="1"/>
  <c r="D56" i="1"/>
  <c r="C56" i="1"/>
  <c r="B56" i="1"/>
  <c r="P55" i="1"/>
  <c r="O55" i="1"/>
  <c r="N55" i="1"/>
  <c r="M55" i="1"/>
  <c r="L55" i="1"/>
  <c r="K55" i="1"/>
  <c r="J55" i="1"/>
  <c r="I55" i="1"/>
  <c r="H55" i="1"/>
  <c r="G55" i="1"/>
  <c r="F55" i="1"/>
  <c r="E55" i="1"/>
  <c r="D55" i="1"/>
  <c r="C55" i="1"/>
  <c r="B55" i="1"/>
  <c r="P54" i="1"/>
  <c r="O54" i="1"/>
  <c r="N54" i="1"/>
  <c r="M54" i="1"/>
  <c r="L54" i="1"/>
  <c r="K54" i="1"/>
  <c r="J54" i="1"/>
  <c r="I54" i="1"/>
  <c r="H54" i="1"/>
  <c r="G54" i="1"/>
  <c r="F54" i="1"/>
  <c r="E54" i="1"/>
  <c r="D54" i="1"/>
  <c r="C54" i="1"/>
  <c r="B54" i="1"/>
  <c r="P53" i="1"/>
  <c r="O53" i="1"/>
  <c r="N53" i="1"/>
  <c r="M53" i="1"/>
  <c r="L53" i="1"/>
  <c r="K53" i="1"/>
  <c r="J53" i="1"/>
  <c r="I53" i="1"/>
  <c r="H53" i="1"/>
  <c r="G53" i="1"/>
  <c r="F53" i="1"/>
  <c r="E53" i="1"/>
  <c r="D53" i="1"/>
  <c r="C53" i="1"/>
  <c r="B53" i="1"/>
  <c r="P52" i="1"/>
  <c r="O52" i="1"/>
  <c r="N52" i="1"/>
  <c r="M52" i="1"/>
  <c r="L52" i="1"/>
  <c r="K52" i="1"/>
  <c r="J52" i="1"/>
  <c r="I52" i="1"/>
  <c r="H52" i="1"/>
  <c r="G52" i="1"/>
  <c r="F52" i="1"/>
  <c r="E52" i="1"/>
  <c r="D52" i="1"/>
  <c r="C52" i="1"/>
  <c r="B52" i="1"/>
  <c r="P51" i="1"/>
  <c r="O51" i="1"/>
  <c r="N51" i="1"/>
  <c r="M51" i="1"/>
  <c r="L51" i="1"/>
  <c r="K51" i="1"/>
  <c r="J51" i="1"/>
  <c r="I51" i="1"/>
  <c r="H51" i="1"/>
  <c r="G51" i="1"/>
  <c r="F51" i="1"/>
  <c r="E51" i="1"/>
  <c r="D51" i="1"/>
  <c r="C51" i="1"/>
  <c r="B51" i="1"/>
  <c r="P50" i="1"/>
  <c r="O50" i="1"/>
  <c r="N50" i="1"/>
  <c r="M50" i="1"/>
  <c r="L50" i="1"/>
  <c r="K50" i="1"/>
  <c r="J50" i="1"/>
  <c r="I50" i="1"/>
  <c r="H50" i="1"/>
  <c r="G50" i="1"/>
  <c r="F50" i="1"/>
  <c r="E50" i="1"/>
  <c r="D50" i="1"/>
  <c r="C50" i="1"/>
  <c r="B50" i="1"/>
  <c r="P49" i="1"/>
  <c r="O49" i="1"/>
  <c r="N49" i="1"/>
  <c r="M49" i="1"/>
  <c r="L49" i="1"/>
  <c r="K49" i="1"/>
  <c r="J49" i="1"/>
  <c r="I49" i="1"/>
  <c r="H49" i="1"/>
  <c r="G49" i="1"/>
  <c r="F49" i="1"/>
  <c r="E49" i="1"/>
  <c r="D49" i="1"/>
  <c r="C49" i="1"/>
  <c r="B49" i="1"/>
  <c r="P48" i="1"/>
  <c r="O48" i="1"/>
  <c r="N48" i="1"/>
  <c r="M48" i="1"/>
  <c r="L48" i="1"/>
  <c r="K48" i="1"/>
  <c r="J48" i="1"/>
  <c r="I48" i="1"/>
  <c r="H48" i="1"/>
  <c r="G48" i="1"/>
  <c r="F48" i="1"/>
  <c r="E48" i="1"/>
  <c r="D48" i="1"/>
  <c r="C48" i="1"/>
  <c r="B48" i="1"/>
  <c r="P47" i="1"/>
  <c r="O47" i="1"/>
  <c r="N47" i="1"/>
  <c r="M47" i="1"/>
  <c r="L47" i="1"/>
  <c r="K47" i="1"/>
  <c r="J47" i="1"/>
  <c r="I47" i="1"/>
  <c r="H47" i="1"/>
  <c r="G47" i="1"/>
  <c r="F47" i="1"/>
  <c r="E47" i="1"/>
  <c r="D47" i="1"/>
  <c r="C47" i="1"/>
  <c r="B47" i="1"/>
  <c r="P46" i="1"/>
  <c r="O46" i="1"/>
  <c r="N46" i="1"/>
  <c r="M46" i="1"/>
  <c r="L46" i="1"/>
  <c r="K46" i="1"/>
  <c r="J46" i="1"/>
  <c r="I46" i="1"/>
  <c r="H46" i="1"/>
  <c r="G46" i="1"/>
  <c r="F46" i="1"/>
  <c r="E46" i="1"/>
  <c r="D46" i="1"/>
  <c r="C46" i="1"/>
  <c r="B46" i="1"/>
  <c r="P45" i="1"/>
  <c r="O45" i="1"/>
  <c r="N45" i="1"/>
  <c r="M45" i="1"/>
  <c r="L45" i="1"/>
  <c r="K45" i="1"/>
  <c r="J45" i="1"/>
  <c r="I45" i="1"/>
  <c r="H45" i="1"/>
  <c r="G45" i="1"/>
  <c r="F45" i="1"/>
  <c r="E45" i="1"/>
  <c r="D45" i="1"/>
  <c r="C45" i="1"/>
  <c r="B45" i="1"/>
  <c r="P44" i="1"/>
  <c r="O44" i="1"/>
  <c r="N44" i="1"/>
  <c r="M44" i="1"/>
  <c r="L44" i="1"/>
  <c r="K44" i="1"/>
  <c r="J44" i="1"/>
  <c r="I44" i="1"/>
  <c r="H44" i="1"/>
  <c r="G44" i="1"/>
  <c r="F44" i="1"/>
  <c r="E44" i="1"/>
  <c r="D44" i="1"/>
  <c r="C44" i="1"/>
  <c r="B44" i="1"/>
  <c r="P43" i="1"/>
  <c r="O43" i="1"/>
  <c r="N43" i="1"/>
  <c r="M43" i="1"/>
  <c r="L43" i="1"/>
  <c r="K43" i="1"/>
  <c r="J43" i="1"/>
  <c r="I43" i="1"/>
  <c r="H43" i="1"/>
  <c r="G43" i="1"/>
  <c r="F43" i="1"/>
  <c r="E43" i="1"/>
  <c r="D43" i="1"/>
  <c r="C43" i="1"/>
  <c r="B43" i="1"/>
  <c r="P42" i="1"/>
  <c r="O42" i="1"/>
  <c r="N42" i="1"/>
  <c r="M42" i="1"/>
  <c r="L42" i="1"/>
  <c r="K42" i="1"/>
  <c r="J42" i="1"/>
  <c r="I42" i="1"/>
  <c r="H42" i="1"/>
  <c r="G42" i="1"/>
  <c r="F42" i="1"/>
  <c r="E42" i="1"/>
  <c r="D42" i="1"/>
  <c r="C42" i="1"/>
  <c r="B42" i="1"/>
  <c r="P41" i="1"/>
  <c r="O41" i="1"/>
  <c r="N41" i="1"/>
  <c r="M41" i="1"/>
  <c r="L41" i="1"/>
  <c r="K41" i="1"/>
  <c r="J41" i="1"/>
  <c r="I41" i="1"/>
  <c r="G41" i="1"/>
  <c r="F41" i="1"/>
  <c r="E41" i="1"/>
  <c r="D41" i="1"/>
  <c r="C41" i="1"/>
  <c r="B41" i="1"/>
  <c r="P40" i="1"/>
  <c r="O40" i="1"/>
  <c r="N40" i="1"/>
  <c r="M40" i="1"/>
  <c r="L40" i="1"/>
  <c r="K40" i="1"/>
  <c r="J40" i="1"/>
  <c r="I40" i="1"/>
  <c r="H40" i="1"/>
  <c r="G40" i="1"/>
  <c r="F40" i="1"/>
  <c r="E40" i="1"/>
  <c r="D40" i="1"/>
  <c r="C40" i="1"/>
  <c r="B40" i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C39" i="1"/>
  <c r="B39" i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C38" i="1"/>
  <c r="B38" i="1"/>
  <c r="P37" i="1"/>
  <c r="O37" i="1"/>
  <c r="N37" i="1"/>
  <c r="M37" i="1"/>
  <c r="L37" i="1"/>
  <c r="K37" i="1"/>
  <c r="J37" i="1"/>
  <c r="I37" i="1"/>
  <c r="H37" i="1"/>
  <c r="G37" i="1"/>
  <c r="F37" i="1"/>
  <c r="E37" i="1"/>
  <c r="D37" i="1"/>
  <c r="C37" i="1"/>
  <c r="B37" i="1"/>
  <c r="P36" i="1"/>
  <c r="O36" i="1"/>
  <c r="N36" i="1"/>
  <c r="M36" i="1"/>
  <c r="L36" i="1"/>
  <c r="K36" i="1"/>
  <c r="J36" i="1"/>
  <c r="I36" i="1"/>
  <c r="H36" i="1"/>
  <c r="G36" i="1"/>
  <c r="F36" i="1"/>
  <c r="E36" i="1"/>
  <c r="D36" i="1"/>
  <c r="C36" i="1"/>
  <c r="B36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B35" i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C34" i="1"/>
  <c r="B34" i="1"/>
  <c r="P33" i="1"/>
  <c r="O33" i="1"/>
  <c r="N33" i="1"/>
  <c r="M33" i="1"/>
  <c r="L33" i="1"/>
  <c r="K33" i="1"/>
  <c r="J33" i="1"/>
  <c r="I33" i="1"/>
  <c r="H33" i="1"/>
  <c r="G33" i="1"/>
  <c r="F33" i="1"/>
  <c r="E33" i="1"/>
  <c r="D33" i="1"/>
  <c r="C33" i="1"/>
  <c r="B33" i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C32" i="1"/>
  <c r="B32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B31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B30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B29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B28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B27" i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C26" i="1"/>
  <c r="B26" i="1"/>
  <c r="P25" i="1"/>
  <c r="O25" i="1"/>
  <c r="N25" i="1"/>
  <c r="M25" i="1"/>
  <c r="L25" i="1"/>
  <c r="K25" i="1"/>
  <c r="J25" i="1"/>
  <c r="I25" i="1"/>
  <c r="G25" i="1"/>
  <c r="F25" i="1"/>
  <c r="E25" i="1"/>
  <c r="D25" i="1"/>
  <c r="C25" i="1"/>
  <c r="B25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B24" i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B23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B22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B21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B20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B19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B18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B17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B16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B15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B14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B13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B12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B11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B10" i="1"/>
  <c r="P9" i="1"/>
  <c r="O9" i="1"/>
  <c r="N9" i="1"/>
  <c r="M9" i="1"/>
  <c r="L9" i="1"/>
  <c r="K9" i="1"/>
  <c r="J9" i="1"/>
  <c r="I9" i="1"/>
  <c r="H9" i="1"/>
  <c r="G9" i="1"/>
  <c r="F9" i="1"/>
  <c r="E9" i="1"/>
  <c r="D9" i="1"/>
  <c r="C9" i="1"/>
  <c r="B9" i="1"/>
  <c r="P8" i="1"/>
  <c r="O8" i="1"/>
  <c r="N8" i="1"/>
  <c r="M8" i="1"/>
  <c r="L8" i="1"/>
  <c r="K8" i="1"/>
  <c r="J8" i="1"/>
  <c r="I8" i="1"/>
  <c r="H8" i="1"/>
  <c r="G8" i="1"/>
  <c r="F8" i="1"/>
  <c r="E8" i="1"/>
  <c r="D8" i="1"/>
  <c r="C8" i="1"/>
  <c r="B8" i="1"/>
  <c r="P7" i="1"/>
  <c r="O7" i="1"/>
  <c r="N7" i="1"/>
  <c r="M7" i="1"/>
  <c r="L7" i="1"/>
  <c r="K7" i="1"/>
  <c r="J7" i="1"/>
  <c r="I7" i="1"/>
  <c r="H7" i="1"/>
  <c r="G7" i="1"/>
  <c r="F7" i="1"/>
  <c r="E7" i="1"/>
  <c r="D7" i="1"/>
  <c r="C7" i="1"/>
  <c r="B7" i="1"/>
  <c r="P6" i="1"/>
  <c r="O6" i="1"/>
  <c r="N6" i="1"/>
  <c r="M6" i="1"/>
  <c r="L6" i="1"/>
  <c r="K6" i="1"/>
  <c r="J6" i="1"/>
  <c r="I6" i="1"/>
  <c r="H6" i="1"/>
  <c r="G6" i="1"/>
  <c r="F6" i="1"/>
  <c r="E6" i="1"/>
  <c r="D6" i="1"/>
  <c r="C6" i="1"/>
  <c r="B6" i="1"/>
  <c r="P5" i="1"/>
  <c r="O5" i="1"/>
  <c r="N5" i="1"/>
  <c r="M5" i="1"/>
  <c r="L5" i="1"/>
  <c r="K5" i="1"/>
  <c r="J5" i="1"/>
  <c r="I5" i="1"/>
  <c r="H5" i="1"/>
  <c r="G5" i="1"/>
  <c r="F5" i="1"/>
  <c r="E5" i="1"/>
  <c r="D5" i="1"/>
  <c r="C5" i="1"/>
  <c r="B5" i="1"/>
  <c r="P4" i="1"/>
  <c r="O4" i="1"/>
  <c r="N4" i="1"/>
  <c r="M4" i="1"/>
  <c r="L4" i="1"/>
  <c r="K4" i="1"/>
  <c r="J4" i="1"/>
  <c r="I4" i="1"/>
  <c r="H4" i="1"/>
  <c r="G4" i="1"/>
  <c r="F4" i="1"/>
  <c r="E4" i="1"/>
  <c r="D4" i="1"/>
  <c r="C4" i="1"/>
  <c r="B4" i="1"/>
  <c r="P3" i="1"/>
  <c r="O3" i="1"/>
  <c r="N3" i="1"/>
  <c r="M3" i="1"/>
  <c r="L3" i="1"/>
  <c r="K3" i="1"/>
  <c r="J3" i="1"/>
  <c r="I3" i="1"/>
  <c r="H3" i="1"/>
  <c r="G3" i="1"/>
  <c r="F3" i="1"/>
  <c r="E3" i="1"/>
  <c r="D3" i="1"/>
  <c r="C3" i="1"/>
  <c r="B3" i="1"/>
  <c r="P2" i="1"/>
  <c r="O2" i="1"/>
  <c r="N2" i="1"/>
  <c r="M2" i="1"/>
  <c r="L2" i="1"/>
  <c r="K2" i="1"/>
  <c r="J2" i="1"/>
  <c r="I2" i="1"/>
  <c r="H2" i="1"/>
  <c r="G2" i="1"/>
  <c r="F2" i="1"/>
  <c r="E2" i="1"/>
  <c r="D2" i="1"/>
  <c r="C2" i="1"/>
  <c r="B2" i="1"/>
</calcChain>
</file>

<file path=xl/sharedStrings.xml><?xml version="1.0" encoding="utf-8"?>
<sst xmlns="http://schemas.openxmlformats.org/spreadsheetml/2006/main" count="1719" uniqueCount="400">
  <si>
    <t>M-ce</t>
  </si>
  <si>
    <t>Nr zaw.</t>
  </si>
  <si>
    <t>Nazwisko Imię</t>
  </si>
  <si>
    <t>Miejscowość</t>
  </si>
  <si>
    <t>Klub</t>
  </si>
  <si>
    <t>Kraj</t>
  </si>
  <si>
    <t>Rok urodz.</t>
  </si>
  <si>
    <t>Kat wiek.</t>
  </si>
  <si>
    <t>M-ce w kat</t>
  </si>
  <si>
    <t>Czas startu</t>
  </si>
  <si>
    <t>5km</t>
  </si>
  <si>
    <t>7km</t>
  </si>
  <si>
    <t>Czas netto</t>
  </si>
  <si>
    <t>Wynik</t>
  </si>
  <si>
    <t>M</t>
  </si>
  <si>
    <t>K</t>
  </si>
  <si>
    <t>WARPAS PAULINA</t>
  </si>
  <si>
    <t>ŚWIECIE</t>
  </si>
  <si>
    <t>KS WDA ŚWIECIE</t>
  </si>
  <si>
    <t>POLSKA</t>
  </si>
  <si>
    <t>K16</t>
  </si>
  <si>
    <t/>
  </si>
  <si>
    <t>DZIĘGIEL ANDŻELIKA</t>
  </si>
  <si>
    <t>TORUŃ</t>
  </si>
  <si>
    <t>BBL TORUŃ</t>
  </si>
  <si>
    <t>KOWALSKA EWA</t>
  </si>
  <si>
    <t>TS OPATRUNKI TORUN</t>
  </si>
  <si>
    <t>K20</t>
  </si>
  <si>
    <t>LEWICKA KATARZYNA</t>
  </si>
  <si>
    <t>MICHALSKA MAGDALENA</t>
  </si>
  <si>
    <t>ZAMEK BIERZGŁOWSKI</t>
  </si>
  <si>
    <t>KM TRUCHCIK ŁUBIANKA</t>
  </si>
  <si>
    <t>1989</t>
  </si>
  <si>
    <t>PALACZ WIOLETTA</t>
  </si>
  <si>
    <t>BYDGOSZCZ</t>
  </si>
  <si>
    <t>PODBIELSKA ALINA</t>
  </si>
  <si>
    <t>KM UMK TORUŃ</t>
  </si>
  <si>
    <t>1969</t>
  </si>
  <si>
    <t>GIOLDA HALINA</t>
  </si>
  <si>
    <t>1959</t>
  </si>
  <si>
    <t>SOŁDROWSKA DOROTA</t>
  </si>
  <si>
    <t>BRAK</t>
  </si>
  <si>
    <t>1984</t>
  </si>
  <si>
    <t>MAGUSIAK AGNIESZKA</t>
  </si>
  <si>
    <t>1986</t>
  </si>
  <si>
    <t>BRATEK DOROTA</t>
  </si>
  <si>
    <t>TKKF KOLEJARZ BYDGOSZCZ</t>
  </si>
  <si>
    <t>1961</t>
  </si>
  <si>
    <t>WEILAND EMILIA</t>
  </si>
  <si>
    <t>UNISŁAW</t>
  </si>
  <si>
    <t>DRUŻYNA SZPIKU</t>
  </si>
  <si>
    <t>PAKALSKA ALEKSANDRA</t>
  </si>
  <si>
    <t>TORUN</t>
  </si>
  <si>
    <t>KM UMK TORUN</t>
  </si>
  <si>
    <t>1978</t>
  </si>
  <si>
    <t>JANISZEWSKA MAGDALENA</t>
  </si>
  <si>
    <t>KOŚCIERZYNA</t>
  </si>
  <si>
    <t>1979</t>
  </si>
  <si>
    <t>ADAMSKA JUSTYNA</t>
  </si>
  <si>
    <t>GRUDZIĄDZ</t>
  </si>
  <si>
    <t>ŁUKASZEWSKI ŁUKASZ</t>
  </si>
  <si>
    <t>M16</t>
  </si>
  <si>
    <t>KUZIOŁA SZYMON</t>
  </si>
  <si>
    <t>BRZOSKA KAMIL</t>
  </si>
  <si>
    <t>BRĄCHNOWO</t>
  </si>
  <si>
    <t>1995</t>
  </si>
  <si>
    <t>GUMIELA KRZYSZTOF</t>
  </si>
  <si>
    <t>RYPIN</t>
  </si>
  <si>
    <t>KB LECH RYPIN</t>
  </si>
  <si>
    <t>KISZKA KAMIL</t>
  </si>
  <si>
    <t>PARLIN 13 A</t>
  </si>
  <si>
    <t>OLIMPIA DĄBROWA</t>
  </si>
  <si>
    <t>1996</t>
  </si>
  <si>
    <t>WYSOCKI ADRIAN</t>
  </si>
  <si>
    <t>ŁUBIANKA ADRIAN</t>
  </si>
  <si>
    <t>MACIEJEWSKI MATEUSZ</t>
  </si>
  <si>
    <t>ELANA TORUŃ</t>
  </si>
  <si>
    <t>WILIGALSKI BARTOSZ</t>
  </si>
  <si>
    <t>PIGŻA</t>
  </si>
  <si>
    <t>M20</t>
  </si>
  <si>
    <t>KOKOCKI PAWEŁ</t>
  </si>
  <si>
    <t>WIELKA NIESZAWKA</t>
  </si>
  <si>
    <t>AZS UMK TORUŃ</t>
  </si>
  <si>
    <t>1990</t>
  </si>
  <si>
    <t>RACZYŃSKI MIKOŁAJ</t>
  </si>
  <si>
    <t>1992</t>
  </si>
  <si>
    <t>HORODYSKI PIOTR</t>
  </si>
  <si>
    <t>KŁOPOTEK PATRYK</t>
  </si>
  <si>
    <t>AZS UNIWERSYTET GDAŃSKI</t>
  </si>
  <si>
    <t>LUTOWSKI WOJCIECH</t>
  </si>
  <si>
    <t>KULPA MICHAŁ</t>
  </si>
  <si>
    <t>KRUK ŁUKASZ</t>
  </si>
  <si>
    <t>JW 1440</t>
  </si>
  <si>
    <t>1983</t>
  </si>
  <si>
    <t>GOLENIEWSKI MATEUSZ</t>
  </si>
  <si>
    <t>SUŁKOWSKI MARIUSZ</t>
  </si>
  <si>
    <t>BRZOZA</t>
  </si>
  <si>
    <t>KOWALSKI ŁUKASZ</t>
  </si>
  <si>
    <t>CHEŁMŻA</t>
  </si>
  <si>
    <t>1985</t>
  </si>
  <si>
    <t>ZBOIŃSKI FILIP</t>
  </si>
  <si>
    <t>PFAJFER MAREK</t>
  </si>
  <si>
    <t>LEGBĄD</t>
  </si>
  <si>
    <t>MARATONYPOLSKIE.PL TEAM</t>
  </si>
  <si>
    <t>POKORNIECKI TOMASZ</t>
  </si>
  <si>
    <t>GAŁĄZKA JAROSŁAW</t>
  </si>
  <si>
    <t>TRIATHLON TEAM CIESIELSKI</t>
  </si>
  <si>
    <t>SKOWRON PIOTR</t>
  </si>
  <si>
    <t>RUPIŃSKI MICHAŁ</t>
  </si>
  <si>
    <t>SZTUWE DAWID</t>
  </si>
  <si>
    <t>KM UMK</t>
  </si>
  <si>
    <t>BRZEZIŃSKI DOMINIK</t>
  </si>
  <si>
    <t>ZŁOCIENIEC</t>
  </si>
  <si>
    <t>PROMIŃSKI SZYMON</t>
  </si>
  <si>
    <t>ŁUBIANKA</t>
  </si>
  <si>
    <t>TOCHA MICHAŁ</t>
  </si>
  <si>
    <t>SKÓRCZ</t>
  </si>
  <si>
    <t>1991</t>
  </si>
  <si>
    <t>BISIOREK ROBERT</t>
  </si>
  <si>
    <t>GAŁKA PATRYK</t>
  </si>
  <si>
    <t>ŻYŁKOWSKI RUFIN</t>
  </si>
  <si>
    <t>KOCHAM KUBUSIA</t>
  </si>
  <si>
    <t>WERNER DANIEL</t>
  </si>
  <si>
    <t>SKRWILNO</t>
  </si>
  <si>
    <t>SKRWA SKRWILNO</t>
  </si>
  <si>
    <t>ZIĘBA ADAM</t>
  </si>
  <si>
    <t>IM 2010</t>
  </si>
  <si>
    <t>M30</t>
  </si>
  <si>
    <t>MIKA OSKAR</t>
  </si>
  <si>
    <t>ŚLIWIŃSKI PAWEŁ</t>
  </si>
  <si>
    <t>WIELGIE</t>
  </si>
  <si>
    <t>WKB MARATOŃCZYK</t>
  </si>
  <si>
    <t>1982</t>
  </si>
  <si>
    <t>OCHOCIŃSKI MARIUSZ</t>
  </si>
  <si>
    <t>WŁOCŁAWEK</t>
  </si>
  <si>
    <t>DĘBSKI WŁODZIMIERZ</t>
  </si>
  <si>
    <t>PIERWSZA POMORSKA BRYGADA LOGISTYCZNA</t>
  </si>
  <si>
    <t>BORUTA ARTUR</t>
  </si>
  <si>
    <t>1 POMORSKA BRYGADA LOGISTYCZNA</t>
  </si>
  <si>
    <t>1981</t>
  </si>
  <si>
    <t>DEJEWSKI ARKADIUSZ</t>
  </si>
  <si>
    <t>NIEZSZESZONY</t>
  </si>
  <si>
    <t>1980</t>
  </si>
  <si>
    <t>BIAŁKOWSKI TOMASZ</t>
  </si>
  <si>
    <t>PATEREK - NAKŁO</t>
  </si>
  <si>
    <t>UMIG NAKŁO</t>
  </si>
  <si>
    <t>GREGROWSKI KRZYSZTOF</t>
  </si>
  <si>
    <t>TKKF REKREACJA TORUŃ</t>
  </si>
  <si>
    <t>KRANICH RAFAŁ</t>
  </si>
  <si>
    <t>SZERSZEŃ KAMIL</t>
  </si>
  <si>
    <t>LIS PIOTR</t>
  </si>
  <si>
    <t>NOWAK RAFAŁ</t>
  </si>
  <si>
    <t>ZŁOTÓW</t>
  </si>
  <si>
    <t>LANG KRZYSZTOF</t>
  </si>
  <si>
    <t>PIWOŃSKI ARKADIUSZ</t>
  </si>
  <si>
    <t>1973</t>
  </si>
  <si>
    <t>MAJCHER PAWEŁ</t>
  </si>
  <si>
    <t>PĘDZEWO</t>
  </si>
  <si>
    <t>ZABROCKI ADAM</t>
  </si>
  <si>
    <t>1977</t>
  </si>
  <si>
    <t>KOŁODZIEJCZYK ŁUKASZ</t>
  </si>
  <si>
    <t>PRZYJEMSKI ARTUR</t>
  </si>
  <si>
    <t>STRZEECKI PIOTR</t>
  </si>
  <si>
    <t>KRUSZKOWSKI SŁAWEK</t>
  </si>
  <si>
    <t>1975</t>
  </si>
  <si>
    <t>KOWALSKI PIOTR</t>
  </si>
  <si>
    <t>KANAREK ARTUR</t>
  </si>
  <si>
    <t>GŁOGOWO</t>
  </si>
  <si>
    <t>LISEWSKI TOMASZ</t>
  </si>
  <si>
    <t>ZŁOTORIA</t>
  </si>
  <si>
    <t>MAJEWSKI TOMASZ</t>
  </si>
  <si>
    <t>UKS KMICIC UNISŁAW</t>
  </si>
  <si>
    <t>1974</t>
  </si>
  <si>
    <t>GRZEGORZEWSKI RAFAŁ</t>
  </si>
  <si>
    <t>NIEMCZ</t>
  </si>
  <si>
    <t>GAJKOWSKI DARIUSZ</t>
  </si>
  <si>
    <t>RZĘCZKOWO</t>
  </si>
  <si>
    <t>ŁĘCKI MARCIN</t>
  </si>
  <si>
    <t>CHUDZIK GRZEGORZ</t>
  </si>
  <si>
    <t>WWW.DOGTREKKING.ORG.PL</t>
  </si>
  <si>
    <t>PAJĄK GRZEGORZ</t>
  </si>
  <si>
    <t>PUZACZ DAWID</t>
  </si>
  <si>
    <t>DĄBROWA CHEŁMIŃSKA</t>
  </si>
  <si>
    <t>MARUSZAK KRZYSZTOF</t>
  </si>
  <si>
    <t>1976</t>
  </si>
  <si>
    <t>ORDON ZBIGNIEW</t>
  </si>
  <si>
    <t>JAWORSKI BARTOSZ</t>
  </si>
  <si>
    <t>LISEWO</t>
  </si>
  <si>
    <t>SZOCH TOMASZ</t>
  </si>
  <si>
    <t>PIWOŃSKI ROBERT</t>
  </si>
  <si>
    <t>MACHNIKOWSKI RAFAŁ</t>
  </si>
  <si>
    <t>ANKUDOWICZ DAMIAN</t>
  </si>
  <si>
    <t>SBZZ STAROSTWO ZŁOTÓW</t>
  </si>
  <si>
    <t>KUCHCIŃSKI ARKADIUSZ</t>
  </si>
  <si>
    <t>JANOWIEC WLKP.</t>
  </si>
  <si>
    <t>PAKALSKI BOGUSŁAW</t>
  </si>
  <si>
    <t>KOZIOŁ ANDRZEJ</t>
  </si>
  <si>
    <t>KOSIŃSKI MICHAŁ</t>
  </si>
  <si>
    <t>KOWALSKI RAFAŁ</t>
  </si>
  <si>
    <t>TOREC TORUN</t>
  </si>
  <si>
    <t>RENTFLEJSZ ROBERT</t>
  </si>
  <si>
    <t>RZEŹNICZEK PAWEŁ</t>
  </si>
  <si>
    <t>GOLUB-DOBRZYŃ</t>
  </si>
  <si>
    <t>BIELICKI KRZYSZTOF</t>
  </si>
  <si>
    <t>BRODNICA</t>
  </si>
  <si>
    <t>1963</t>
  </si>
  <si>
    <t>M40</t>
  </si>
  <si>
    <t>GAIK ANDRZEJ</t>
  </si>
  <si>
    <t>PODGÓRZ TORUŃ</t>
  </si>
  <si>
    <t>ŁUCZAK PAWEŁ</t>
  </si>
  <si>
    <t>JANOWSKI PIOTR</t>
  </si>
  <si>
    <t>NOWA WIEŚ CHEŁMIŃSKA</t>
  </si>
  <si>
    <t>PACZKOWSKI JACEK</t>
  </si>
  <si>
    <t>STRZELNO</t>
  </si>
  <si>
    <t>URZĄD MIEJSKI STRZELNO</t>
  </si>
  <si>
    <t>1966</t>
  </si>
  <si>
    <t>SARNOWSKI JANUSZ</t>
  </si>
  <si>
    <t>KWIATKOWSKI JACEK</t>
  </si>
  <si>
    <t>CSAIU TORUŃ</t>
  </si>
  <si>
    <t>1965</t>
  </si>
  <si>
    <t>LIS JANUSZ</t>
  </si>
  <si>
    <t>TORZEWSKI ROMAN</t>
  </si>
  <si>
    <t>BONIEWO</t>
  </si>
  <si>
    <t>NIEZRZESZONY</t>
  </si>
  <si>
    <t>1971</t>
  </si>
  <si>
    <t>PILARSKI MAREK</t>
  </si>
  <si>
    <t>BONIECKI PIOTR</t>
  </si>
  <si>
    <t>CZARNO BŁOTO</t>
  </si>
  <si>
    <t>JW 1440 TORUŃ</t>
  </si>
  <si>
    <t>WIĘCŁAWSKI DANIEL</t>
  </si>
  <si>
    <t>PAPOWO TORUŃSKIE</t>
  </si>
  <si>
    <t>1972</t>
  </si>
  <si>
    <t>CHEŁMIŃSKI PIOTR</t>
  </si>
  <si>
    <t>CHEŁMNO</t>
  </si>
  <si>
    <t>MLKS NADWIŚLANIN</t>
  </si>
  <si>
    <t>OBUCHOWICZ MACIEJ</t>
  </si>
  <si>
    <t>WARSZAWA</t>
  </si>
  <si>
    <t>NAPIERSKI ANTONI</t>
  </si>
  <si>
    <t>ZS NR 15</t>
  </si>
  <si>
    <t>1964</t>
  </si>
  <si>
    <t>JAKUBOWSKI JĘDRZEJ</t>
  </si>
  <si>
    <t>WESOŁOWSKI ZBIGNIEW</t>
  </si>
  <si>
    <t>KOZŁOWSKI IGOR</t>
  </si>
  <si>
    <t>GOGOCIN ZBIGNIEW</t>
  </si>
  <si>
    <t>NOWAK JAROSŁAW</t>
  </si>
  <si>
    <t>1968</t>
  </si>
  <si>
    <t>GIERSZ KRZYSZTOF</t>
  </si>
  <si>
    <t>OLSZEWSKI ADAM</t>
  </si>
  <si>
    <t>ROGOWO</t>
  </si>
  <si>
    <t>PROJS TOMASZ</t>
  </si>
  <si>
    <t>KLUB MARATOŃSKI "TRUCHCIK" ŁUBIANKA</t>
  </si>
  <si>
    <t>REPCZYNSKI WOJCIECH</t>
  </si>
  <si>
    <t>NAKŁO NAD NOTECIĄ</t>
  </si>
  <si>
    <t>NAKIELSKI KB</t>
  </si>
  <si>
    <t>GRANICA MAREK</t>
  </si>
  <si>
    <t>IŁAWA</t>
  </si>
  <si>
    <t>GAŁĄZKA DARIUSZ</t>
  </si>
  <si>
    <t>DROJMA PIOTR</t>
  </si>
  <si>
    <t>CICHOCKI JACEK</t>
  </si>
  <si>
    <t>RAUCHFLEISZ ANDRZEJ</t>
  </si>
  <si>
    <t>ALEKSANDRÓW KUJAWSKI</t>
  </si>
  <si>
    <t>POSH PANCAKES</t>
  </si>
  <si>
    <t>1970</t>
  </si>
  <si>
    <t>MALICKI GRZEGORZ</t>
  </si>
  <si>
    <t>NOWY KAZANÓW</t>
  </si>
  <si>
    <t>KTA PASAT KOŃSKIE</t>
  </si>
  <si>
    <t>BANASIAK PIOTR</t>
  </si>
  <si>
    <t>OZORKÓW</t>
  </si>
  <si>
    <t>KRZAL ADVENTURE TEAM</t>
  </si>
  <si>
    <t>KLOS DARIUSZ</t>
  </si>
  <si>
    <t>WYDOLNIWIARĄ/KM UMK TORUŃ</t>
  </si>
  <si>
    <t>LUBICZ JARAS</t>
  </si>
  <si>
    <t>GUZIŃSKI ANDRZEJ</t>
  </si>
  <si>
    <t>GDAŃSK</t>
  </si>
  <si>
    <t>NEUTLITZ TOMASZ</t>
  </si>
  <si>
    <t>TRUCHCIK ŁUBIANKA</t>
  </si>
  <si>
    <t>CZYŻNIEWSKI JAN</t>
  </si>
  <si>
    <t>1967</t>
  </si>
  <si>
    <t>DERUŚ STANISŁAW</t>
  </si>
  <si>
    <t>BISKUPICE</t>
  </si>
  <si>
    <t>TRUCHCIK</t>
  </si>
  <si>
    <t>BORN ANDRZEJ</t>
  </si>
  <si>
    <t>1957</t>
  </si>
  <si>
    <t>M50</t>
  </si>
  <si>
    <t>BODNAR JAN</t>
  </si>
  <si>
    <t>CZUK MAREK</t>
  </si>
  <si>
    <t>TTC JADE TORUŃ</t>
  </si>
  <si>
    <t>WIELIŃSKI JACEK</t>
  </si>
  <si>
    <t>GRUPA LOTOS</t>
  </si>
  <si>
    <t>1956</t>
  </si>
  <si>
    <t>PASZKOWSKI JANUSZ</t>
  </si>
  <si>
    <t>MUKL  BRODNICA</t>
  </si>
  <si>
    <t>STROMCZYŃSKI WIESŁAW</t>
  </si>
  <si>
    <t>1958</t>
  </si>
  <si>
    <t>RÓŻYCKI SŁAWOMIR</t>
  </si>
  <si>
    <t>PRZYBYSZEWSKI ROMAN</t>
  </si>
  <si>
    <t>BRATEK ANDRZEJ</t>
  </si>
  <si>
    <t>MARCINKIEWICZ JAN</t>
  </si>
  <si>
    <t>TOREC TORUŃ</t>
  </si>
  <si>
    <t>PALMA MIROSŁAW</t>
  </si>
  <si>
    <t>BUDZIAK WIESŁAW</t>
  </si>
  <si>
    <t>PZW KOŁO MIEJSKIE NR8 W CHEŁMŻY</t>
  </si>
  <si>
    <t>SZYMAŃSKI PIOTR</t>
  </si>
  <si>
    <t>ORŁOWSKI SŁAWOMIR</t>
  </si>
  <si>
    <t>RUBINKOWO</t>
  </si>
  <si>
    <t>PODKÓWKA ZBIGNIEW</t>
  </si>
  <si>
    <t>1960</t>
  </si>
  <si>
    <t>MATWIEJCZUK ARKADIUSZ</t>
  </si>
  <si>
    <t>1962</t>
  </si>
  <si>
    <t>DŁUGOZIMA JAN</t>
  </si>
  <si>
    <t>MŁYNIEC PIERWSZY</t>
  </si>
  <si>
    <t>SATURN MŁYNIEC</t>
  </si>
  <si>
    <t>MAGDZIARZ LESZEK</t>
  </si>
  <si>
    <t>ZAMOŚĆ</t>
  </si>
  <si>
    <t>MILA ZAMOŚĆ</t>
  </si>
  <si>
    <t>KATRYŃSKI SŁAWOMIR</t>
  </si>
  <si>
    <t>KAROES TORUŃ</t>
  </si>
  <si>
    <t>WOJCIECHOWSKI SŁAWOMIR</t>
  </si>
  <si>
    <t>WISIŃSKI PIOTR</t>
  </si>
  <si>
    <t>SZABDA</t>
  </si>
  <si>
    <t>STAROSTWO POWIATOWE W BRODNICY</t>
  </si>
  <si>
    <t>DRAIM JACEK</t>
  </si>
  <si>
    <t>TYBUSZEWSKI JANUSZ</t>
  </si>
  <si>
    <t>ZAGRABSKI KAZIMIERZ</t>
  </si>
  <si>
    <t>1955</t>
  </si>
  <si>
    <t>DRZYMAŁA MAREK</t>
  </si>
  <si>
    <t>DĄBROWSKI JANUSZ</t>
  </si>
  <si>
    <t>PATEREK</t>
  </si>
  <si>
    <t>RADNY</t>
  </si>
  <si>
    <t>TOCHA ZBIGNIEW</t>
  </si>
  <si>
    <t>GORDON ROMAN</t>
  </si>
  <si>
    <t>ŚWIERCZYŃSKI BOGDAN</t>
  </si>
  <si>
    <t>KULA ZBIGNIEW</t>
  </si>
  <si>
    <t>OSIELSKO</t>
  </si>
  <si>
    <t>GUZOWSKI ANDRZEJ</t>
  </si>
  <si>
    <t>BIAŁY BÓR</t>
  </si>
  <si>
    <t>MACIEJEWSKI ANTONI</t>
  </si>
  <si>
    <t>WINCZURA PIOTR</t>
  </si>
  <si>
    <t>ŁASAK MAREK</t>
  </si>
  <si>
    <t>PYDZEWO</t>
  </si>
  <si>
    <t>DANISZEWSKI MIROSŁAW</t>
  </si>
  <si>
    <t>RAKOWSKI PIOTR</t>
  </si>
  <si>
    <t>STŻW</t>
  </si>
  <si>
    <t>1954</t>
  </si>
  <si>
    <t>KAZIMIERSKI ZBIGNIEW</t>
  </si>
  <si>
    <t>BĄBLIŃSKI MARIUSZ</t>
  </si>
  <si>
    <t>POL-NECKS</t>
  </si>
  <si>
    <t>SUCHOMSKI EUGENIUSZ</t>
  </si>
  <si>
    <t>LASKOWICE POM.</t>
  </si>
  <si>
    <t>REDA WALDEMAR</t>
  </si>
  <si>
    <t>PASJA</t>
  </si>
  <si>
    <t>1953</t>
  </si>
  <si>
    <t>KUBISIAK KRZYSZTOF</t>
  </si>
  <si>
    <t>WIŚNIEWSKI PIOTR</t>
  </si>
  <si>
    <t>ARM FANATIC SP;ORT</t>
  </si>
  <si>
    <t>LENC JANUSZ</t>
  </si>
  <si>
    <t>MAJCHRZAK DARIUSZ</t>
  </si>
  <si>
    <t>PAWKIN KRZYSZTOF</t>
  </si>
  <si>
    <t>KOŃCZEWICE</t>
  </si>
  <si>
    <t>KM"TRUCHCIK"ŁUBIANKA</t>
  </si>
  <si>
    <t>WILARY STANISŁAW</t>
  </si>
  <si>
    <t>ADAMCZYK ZBIGNIEW</t>
  </si>
  <si>
    <t>JAŁOCHA ANDRZEJ</t>
  </si>
  <si>
    <t>GRZYWNA</t>
  </si>
  <si>
    <t>KLAWCZYŃSKI ZBIGNIEW</t>
  </si>
  <si>
    <t>MANISZEWSKI ZBIGNIEW</t>
  </si>
  <si>
    <t>SZWEC LESZEK</t>
  </si>
  <si>
    <t>URBAŃSKI JANUSZ</t>
  </si>
  <si>
    <t>ZIÓŁKOWSKI JÓZEF</t>
  </si>
  <si>
    <t>TZMO OPATRUNKI TORUŃ</t>
  </si>
  <si>
    <t>SPYCHALSKI TADEUSZ</t>
  </si>
  <si>
    <t>TOP CROSS</t>
  </si>
  <si>
    <t>KAMIŃSKI STEFAN</t>
  </si>
  <si>
    <t>M60</t>
  </si>
  <si>
    <t>OSIECKI GRZEGORZ</t>
  </si>
  <si>
    <t>KISIELICE</t>
  </si>
  <si>
    <t>LEWANDOWSKI STEFAN</t>
  </si>
  <si>
    <t>ANGIEL WŁADYSŁAW</t>
  </si>
  <si>
    <t>MAJEWSKI JAN</t>
  </si>
  <si>
    <t>1945</t>
  </si>
  <si>
    <t>STAWSKI JERZY</t>
  </si>
  <si>
    <t>DZIKOWO</t>
  </si>
  <si>
    <t>BELLA TORUŃ</t>
  </si>
  <si>
    <t>OSÓBKA TOMASZ</t>
  </si>
  <si>
    <t>K35</t>
  </si>
  <si>
    <t>K36</t>
  </si>
  <si>
    <t>Nazwa drużyny</t>
  </si>
  <si>
    <t>Urząd Miasta i Gminy Nakło</t>
  </si>
  <si>
    <t>Urząd Gminy Łubianka</t>
  </si>
  <si>
    <t>URZĄD GMINY CHEŁMŻA</t>
  </si>
  <si>
    <t>POWIATOWY URZĄD PRACY WE WŁOCŁAWKU</t>
  </si>
  <si>
    <t>GMINA MIASTA TORUŃ</t>
  </si>
  <si>
    <t>RADNY MIASTA TORUNIA</t>
  </si>
  <si>
    <t>URZĄD GMINY SKÓRCZ</t>
  </si>
  <si>
    <t>URZĄD GMINY LUBICZ</t>
  </si>
  <si>
    <t>PRZEWODNICZĄCY RADY GMINY UNISŁAW</t>
  </si>
  <si>
    <t>CENTRUM KULTURY ZAMEK KRZYŻACKI W TORUNIU</t>
  </si>
  <si>
    <t>RADNY GMINY NAKŁO</t>
  </si>
  <si>
    <t>RADNY RADY MIEJSKIEJ W OZORKOWIE</t>
  </si>
  <si>
    <t>URZĄD GMINY ŁUBIANKA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</si>
</sst>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38"/>
      <scheme val="minor"/>
    </font>
    <font>
      <b/>
      <i/>
      <sz val="8"/>
      <name val="Times New Roman CE"/>
      <family val="1"/>
      <charset val="238"/>
    </font>
    <font>
      <sz val="8"/>
      <name val="Times New Roman CE"/>
      <family val="1"/>
      <charset val="238"/>
    </font>
    <font>
      <b/>
      <sz val="8"/>
      <name val="Times New Roman CE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49" fontId="1" fillId="2" borderId="1" xfId="0" quotePrefix="1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49" fontId="1" fillId="2" borderId="1" xfId="0" applyNumberFormat="1" applyFont="1" applyFill="1" applyBorder="1" applyAlignment="1">
      <alignment horizontal="left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21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" fontId="2" fillId="2" borderId="0" xfId="0" applyNumberFormat="1" applyFont="1" applyFill="1" applyBorder="1" applyAlignment="1">
      <alignment horizontal="center"/>
    </xf>
    <xf numFmtId="1" fontId="2" fillId="2" borderId="0" xfId="0" applyNumberFormat="1" applyFont="1" applyFill="1" applyBorder="1" applyAlignment="1">
      <alignment horizontal="left"/>
    </xf>
    <xf numFmtId="21" fontId="2" fillId="2" borderId="0" xfId="0" applyNumberFormat="1" applyFont="1" applyFill="1" applyBorder="1" applyAlignment="1">
      <alignment horizontal="center"/>
    </xf>
    <xf numFmtId="21" fontId="3" fillId="2" borderId="0" xfId="0" applyNumberFormat="1" applyFont="1" applyFill="1" applyBorder="1" applyAlignment="1">
      <alignment horizontal="center" vertical="top"/>
    </xf>
    <xf numFmtId="0" fontId="2" fillId="2" borderId="0" xfId="0" applyFont="1" applyFill="1" applyBorder="1" applyAlignment="1">
      <alignment horizontal="center"/>
    </xf>
    <xf numFmtId="21" fontId="0" fillId="0" borderId="0" xfId="0" applyNumberFormat="1"/>
    <xf numFmtId="0" fontId="0" fillId="0" borderId="0" xfId="0" quotePrefix="1" applyNumberFormat="1" applyFont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0km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ort_do_programu"/>
      <sheetName val="WynG"/>
      <sheetName val="CHIPY"/>
      <sheetName val="Dane"/>
      <sheetName val="DEKOR"/>
      <sheetName val="sms"/>
      <sheetName val="PB"/>
      <sheetName val="CS"/>
      <sheetName val="10"/>
      <sheetName val="20"/>
      <sheetName val="Wyn"/>
      <sheetName val="Li_st"/>
      <sheetName val="MD"/>
      <sheetName val="KD"/>
      <sheetName val="MIP"/>
      <sheetName val="KIP"/>
      <sheetName val="M"/>
      <sheetName val="K"/>
      <sheetName val="K16"/>
      <sheetName val="K20"/>
      <sheetName val="K30"/>
      <sheetName val="K40"/>
      <sheetName val="K50"/>
      <sheetName val="K60"/>
      <sheetName val="M16"/>
      <sheetName val="M20"/>
      <sheetName val="M30"/>
      <sheetName val="M40"/>
      <sheetName val="M50"/>
      <sheetName val="M60"/>
      <sheetName val="M70"/>
      <sheetName val="Arkusz1"/>
    </sheetNames>
    <sheetDataSet>
      <sheetData sheetId="0" refreshError="1"/>
      <sheetData sheetId="1" refreshError="1"/>
      <sheetData sheetId="2" refreshError="1"/>
      <sheetData sheetId="3" refreshError="1">
        <row r="2">
          <cell r="B2">
            <v>135</v>
          </cell>
          <cell r="E2" t="str">
            <v>WILIGALSKI BARTOSZ</v>
          </cell>
          <cell r="F2">
            <v>1989</v>
          </cell>
          <cell r="H2" t="str">
            <v>KM TRUCHCIK ŁUBIANKA</v>
          </cell>
          <cell r="L2" t="str">
            <v>PIGŻA</v>
          </cell>
          <cell r="M2" t="str">
            <v>POLSKA</v>
          </cell>
          <cell r="N2" t="str">
            <v>B</v>
          </cell>
          <cell r="O2" t="str">
            <v>M</v>
          </cell>
          <cell r="T2" t="str">
            <v>M20</v>
          </cell>
          <cell r="W2">
            <v>9.2592592592592591E-6</v>
          </cell>
          <cell r="X2" t="str">
            <v/>
          </cell>
          <cell r="Y2" t="str">
            <v/>
          </cell>
          <cell r="AA2">
            <v>3.7108796296296299E-2</v>
          </cell>
          <cell r="AB2">
            <v>3.7118055555555557E-2</v>
          </cell>
          <cell r="AC2" t="str">
            <v/>
          </cell>
          <cell r="AD2">
            <v>1</v>
          </cell>
          <cell r="AQ2">
            <v>1</v>
          </cell>
        </row>
        <row r="3">
          <cell r="B3">
            <v>193</v>
          </cell>
          <cell r="E3" t="str">
            <v>ZIĘBA ADAM</v>
          </cell>
          <cell r="F3">
            <v>1973</v>
          </cell>
          <cell r="H3" t="str">
            <v>IM 2010</v>
          </cell>
          <cell r="L3" t="str">
            <v>BYDGOSZCZ</v>
          </cell>
          <cell r="M3" t="str">
            <v>POLSKA</v>
          </cell>
          <cell r="N3" t="str">
            <v>B</v>
          </cell>
          <cell r="O3" t="str">
            <v>M</v>
          </cell>
          <cell r="T3" t="str">
            <v>M30</v>
          </cell>
          <cell r="W3">
            <v>1.2152777777777779E-5</v>
          </cell>
          <cell r="X3" t="str">
            <v/>
          </cell>
          <cell r="Y3" t="str">
            <v/>
          </cell>
          <cell r="AA3">
            <v>3.7589699074074071E-2</v>
          </cell>
          <cell r="AB3">
            <v>3.7601851851851852E-2</v>
          </cell>
          <cell r="AC3" t="str">
            <v/>
          </cell>
          <cell r="AD3">
            <v>2</v>
          </cell>
          <cell r="AQ3">
            <v>1</v>
          </cell>
        </row>
        <row r="4">
          <cell r="B4">
            <v>181</v>
          </cell>
          <cell r="E4" t="str">
            <v>MIKA OSKAR</v>
          </cell>
          <cell r="F4">
            <v>1979</v>
          </cell>
          <cell r="L4" t="str">
            <v>BYDGOSZCZ</v>
          </cell>
          <cell r="M4" t="str">
            <v>POLSKA</v>
          </cell>
          <cell r="N4" t="str">
            <v>B</v>
          </cell>
          <cell r="O4" t="str">
            <v>M</v>
          </cell>
          <cell r="T4" t="str">
            <v>M30</v>
          </cell>
          <cell r="W4">
            <v>1.1574074074074073E-5</v>
          </cell>
          <cell r="X4" t="str">
            <v/>
          </cell>
          <cell r="Y4" t="str">
            <v/>
          </cell>
          <cell r="AA4">
            <v>3.7957754629629629E-2</v>
          </cell>
          <cell r="AB4">
            <v>3.7969328703703703E-2</v>
          </cell>
          <cell r="AC4" t="str">
            <v/>
          </cell>
          <cell r="AD4">
            <v>3</v>
          </cell>
          <cell r="AQ4">
            <v>2</v>
          </cell>
        </row>
        <row r="5">
          <cell r="B5">
            <v>187</v>
          </cell>
          <cell r="E5" t="str">
            <v>ŁUKASZEWSKI ŁUKASZ</v>
          </cell>
          <cell r="F5">
            <v>1993</v>
          </cell>
          <cell r="H5" t="str">
            <v>KM TRUCHCIK ŁUBIANKA</v>
          </cell>
          <cell r="L5" t="str">
            <v>TORUŃ</v>
          </cell>
          <cell r="M5" t="str">
            <v>POLSKA</v>
          </cell>
          <cell r="N5" t="str">
            <v>B</v>
          </cell>
          <cell r="O5" t="str">
            <v>M</v>
          </cell>
          <cell r="T5" t="str">
            <v>M16</v>
          </cell>
          <cell r="W5">
            <v>7.5231481481481492E-6</v>
          </cell>
          <cell r="X5" t="str">
            <v/>
          </cell>
          <cell r="Y5" t="str">
            <v/>
          </cell>
          <cell r="AA5">
            <v>3.8248263888888884E-2</v>
          </cell>
          <cell r="AB5">
            <v>3.8255787037037033E-2</v>
          </cell>
          <cell r="AC5" t="str">
            <v/>
          </cell>
          <cell r="AD5">
            <v>4</v>
          </cell>
          <cell r="AQ5">
            <v>1</v>
          </cell>
        </row>
        <row r="6">
          <cell r="B6">
            <v>7</v>
          </cell>
          <cell r="E6" t="str">
            <v>KOKOCKI PAWEŁ</v>
          </cell>
          <cell r="F6" t="str">
            <v>1990</v>
          </cell>
          <cell r="H6" t="str">
            <v>AZS UMK TORUŃ</v>
          </cell>
          <cell r="L6" t="str">
            <v>WIELKA NIESZAWKA</v>
          </cell>
          <cell r="M6" t="str">
            <v>POLSKA</v>
          </cell>
          <cell r="N6" t="str">
            <v>B</v>
          </cell>
          <cell r="O6" t="str">
            <v>M</v>
          </cell>
          <cell r="T6" t="str">
            <v>M20</v>
          </cell>
          <cell r="W6">
            <v>8.6805555555555555E-6</v>
          </cell>
          <cell r="X6" t="str">
            <v/>
          </cell>
          <cell r="Y6" t="str">
            <v/>
          </cell>
          <cell r="AA6">
            <v>3.9003472222222224E-2</v>
          </cell>
          <cell r="AB6">
            <v>3.9012152777777781E-2</v>
          </cell>
          <cell r="AC6" t="str">
            <v/>
          </cell>
          <cell r="AD6">
            <v>5</v>
          </cell>
          <cell r="AQ6">
            <v>2</v>
          </cell>
        </row>
        <row r="7">
          <cell r="B7">
            <v>178</v>
          </cell>
          <cell r="E7" t="str">
            <v>KUZIOŁA SZYMON</v>
          </cell>
          <cell r="F7">
            <v>1994</v>
          </cell>
          <cell r="H7" t="str">
            <v>KS WDA ŚWIECIE</v>
          </cell>
          <cell r="L7" t="str">
            <v>ŚWIECIE</v>
          </cell>
          <cell r="M7" t="str">
            <v>POLSKA</v>
          </cell>
          <cell r="N7" t="str">
            <v>B</v>
          </cell>
          <cell r="O7" t="str">
            <v>M</v>
          </cell>
          <cell r="T7" t="str">
            <v>M16</v>
          </cell>
          <cell r="W7">
            <v>1.0416666666666666E-5</v>
          </cell>
          <cell r="X7" t="str">
            <v/>
          </cell>
          <cell r="Y7" t="str">
            <v/>
          </cell>
          <cell r="AA7">
            <v>3.9785879629629629E-2</v>
          </cell>
          <cell r="AB7">
            <v>3.9796296296296295E-2</v>
          </cell>
          <cell r="AC7" t="str">
            <v/>
          </cell>
          <cell r="AD7">
            <v>6</v>
          </cell>
          <cell r="AQ7">
            <v>2</v>
          </cell>
        </row>
        <row r="8">
          <cell r="B8">
            <v>86</v>
          </cell>
          <cell r="E8" t="str">
            <v>RACZYŃSKI MIKOŁAJ</v>
          </cell>
          <cell r="F8" t="str">
            <v>1992</v>
          </cell>
          <cell r="H8" t="str">
            <v/>
          </cell>
          <cell r="L8" t="str">
            <v>BYDGOSZCZ</v>
          </cell>
          <cell r="M8" t="str">
            <v>POLSKA</v>
          </cell>
          <cell r="N8" t="str">
            <v>B</v>
          </cell>
          <cell r="O8" t="str">
            <v>M</v>
          </cell>
          <cell r="T8" t="str">
            <v>M20</v>
          </cell>
          <cell r="W8">
            <v>2.141203703703704E-5</v>
          </cell>
          <cell r="X8" t="str">
            <v/>
          </cell>
          <cell r="Y8" t="str">
            <v/>
          </cell>
          <cell r="AA8">
            <v>4.002256944444444E-2</v>
          </cell>
          <cell r="AB8">
            <v>4.0043981481481479E-2</v>
          </cell>
          <cell r="AC8" t="str">
            <v/>
          </cell>
          <cell r="AD8">
            <v>7</v>
          </cell>
          <cell r="AQ8">
            <v>3</v>
          </cell>
        </row>
        <row r="9">
          <cell r="B9">
            <v>115</v>
          </cell>
          <cell r="E9" t="str">
            <v>ŚLIWIŃSKI PAWEŁ</v>
          </cell>
          <cell r="F9" t="str">
            <v>1982</v>
          </cell>
          <cell r="H9" t="str">
            <v>WKB MARATOŃCZYK</v>
          </cell>
          <cell r="L9" t="str">
            <v>WIELGIE</v>
          </cell>
          <cell r="M9" t="str">
            <v>POLSKA</v>
          </cell>
          <cell r="N9" t="str">
            <v>B</v>
          </cell>
          <cell r="O9" t="str">
            <v>M</v>
          </cell>
          <cell r="T9" t="str">
            <v>M30</v>
          </cell>
          <cell r="W9">
            <v>2.6041666666666668E-5</v>
          </cell>
          <cell r="X9" t="str">
            <v/>
          </cell>
          <cell r="Y9" t="str">
            <v/>
          </cell>
          <cell r="AA9">
            <v>4.0869212962962968E-2</v>
          </cell>
          <cell r="AB9">
            <v>4.0895254629629632E-2</v>
          </cell>
          <cell r="AC9" t="str">
            <v/>
          </cell>
          <cell r="AD9">
            <v>8</v>
          </cell>
          <cell r="AQ9">
            <v>3</v>
          </cell>
        </row>
        <row r="10">
          <cell r="B10">
            <v>29</v>
          </cell>
          <cell r="E10" t="str">
            <v>OCHOCIŃSKI MARIUSZ</v>
          </cell>
          <cell r="F10">
            <v>1973</v>
          </cell>
          <cell r="L10" t="str">
            <v>WŁOCŁAWEK</v>
          </cell>
          <cell r="M10" t="str">
            <v>POLSKA</v>
          </cell>
          <cell r="N10" t="str">
            <v>B</v>
          </cell>
          <cell r="O10" t="str">
            <v>M</v>
          </cell>
          <cell r="T10" t="str">
            <v>M30</v>
          </cell>
          <cell r="W10">
            <v>2.0833333333333333E-5</v>
          </cell>
          <cell r="X10" t="str">
            <v/>
          </cell>
          <cell r="Y10" t="str">
            <v/>
          </cell>
          <cell r="AA10">
            <v>4.0995949074074077E-2</v>
          </cell>
          <cell r="AB10">
            <v>4.1016782407407408E-2</v>
          </cell>
          <cell r="AC10" t="str">
            <v/>
          </cell>
          <cell r="AD10">
            <v>9</v>
          </cell>
          <cell r="AQ10">
            <v>4</v>
          </cell>
        </row>
        <row r="11">
          <cell r="B11">
            <v>25</v>
          </cell>
          <cell r="E11" t="str">
            <v>BIELICKI KRZYSZTOF</v>
          </cell>
          <cell r="F11" t="str">
            <v>1963</v>
          </cell>
          <cell r="H11" t="str">
            <v>TS OPATRUNKI TORUN</v>
          </cell>
          <cell r="L11" t="str">
            <v>BRODNICA</v>
          </cell>
          <cell r="M11" t="str">
            <v>POLSKA</v>
          </cell>
          <cell r="N11" t="str">
            <v>B</v>
          </cell>
          <cell r="O11" t="str">
            <v>M</v>
          </cell>
          <cell r="T11" t="str">
            <v>M40</v>
          </cell>
          <cell r="W11">
            <v>1.7361111111111111E-5</v>
          </cell>
          <cell r="X11" t="str">
            <v/>
          </cell>
          <cell r="Y11" t="str">
            <v/>
          </cell>
          <cell r="AA11">
            <v>4.1470486111111107E-2</v>
          </cell>
          <cell r="AB11">
            <v>4.1487847222222221E-2</v>
          </cell>
          <cell r="AC11" t="str">
            <v/>
          </cell>
          <cell r="AD11">
            <v>10</v>
          </cell>
          <cell r="AQ11">
            <v>1</v>
          </cell>
        </row>
        <row r="12">
          <cell r="B12">
            <v>11</v>
          </cell>
          <cell r="E12" t="str">
            <v>HORODYSKI PIOTR</v>
          </cell>
          <cell r="F12" t="str">
            <v>1984</v>
          </cell>
          <cell r="H12" t="str">
            <v>TKKF KOLEJARZ BYDGOSZCZ</v>
          </cell>
          <cell r="L12" t="str">
            <v>BYDGOSZCZ</v>
          </cell>
          <cell r="M12" t="str">
            <v>POLSKA</v>
          </cell>
          <cell r="N12" t="str">
            <v>B</v>
          </cell>
          <cell r="O12" t="str">
            <v>M</v>
          </cell>
          <cell r="T12" t="str">
            <v>M20</v>
          </cell>
          <cell r="W12">
            <v>2.3148148148148147E-5</v>
          </cell>
          <cell r="X12" t="str">
            <v/>
          </cell>
          <cell r="Y12" t="str">
            <v/>
          </cell>
          <cell r="AA12">
            <v>4.1917245370370372E-2</v>
          </cell>
          <cell r="AB12">
            <v>4.1940393518518519E-2</v>
          </cell>
          <cell r="AC12" t="str">
            <v/>
          </cell>
          <cell r="AD12">
            <v>11</v>
          </cell>
          <cell r="AQ12">
            <v>4</v>
          </cell>
        </row>
        <row r="13">
          <cell r="B13">
            <v>96</v>
          </cell>
          <cell r="E13" t="str">
            <v>GAIK ANDRZEJ</v>
          </cell>
          <cell r="F13">
            <v>1970</v>
          </cell>
          <cell r="H13" t="str">
            <v>PODGÓRZ TORUŃ</v>
          </cell>
          <cell r="L13" t="str">
            <v>TORUŃ</v>
          </cell>
          <cell r="M13" t="str">
            <v>POLSKA</v>
          </cell>
          <cell r="N13" t="str">
            <v>B</v>
          </cell>
          <cell r="O13" t="str">
            <v>M</v>
          </cell>
          <cell r="T13" t="str">
            <v>M40</v>
          </cell>
          <cell r="W13">
            <v>2.8356481481481486E-5</v>
          </cell>
          <cell r="X13" t="str">
            <v/>
          </cell>
          <cell r="Y13" t="str">
            <v/>
          </cell>
          <cell r="AA13">
            <v>4.214236111111111E-2</v>
          </cell>
          <cell r="AB13">
            <v>4.217071759259259E-2</v>
          </cell>
          <cell r="AC13" t="str">
            <v/>
          </cell>
          <cell r="AD13">
            <v>12</v>
          </cell>
          <cell r="AQ13">
            <v>2</v>
          </cell>
        </row>
        <row r="14">
          <cell r="B14">
            <v>52</v>
          </cell>
          <cell r="E14" t="str">
            <v>BORN ANDRZEJ</v>
          </cell>
          <cell r="F14" t="str">
            <v>1957</v>
          </cell>
          <cell r="H14" t="str">
            <v/>
          </cell>
          <cell r="L14" t="str">
            <v>GDAŃSK</v>
          </cell>
          <cell r="M14" t="str">
            <v>POLSKA</v>
          </cell>
          <cell r="N14" t="str">
            <v>B</v>
          </cell>
          <cell r="O14" t="str">
            <v>M</v>
          </cell>
          <cell r="T14" t="str">
            <v>M50</v>
          </cell>
          <cell r="W14">
            <v>3.8194444444444444E-5</v>
          </cell>
          <cell r="X14" t="str">
            <v/>
          </cell>
          <cell r="Y14" t="str">
            <v/>
          </cell>
          <cell r="AA14">
            <v>4.231018518518518E-2</v>
          </cell>
          <cell r="AB14">
            <v>4.2348379629629625E-2</v>
          </cell>
          <cell r="AC14" t="str">
            <v/>
          </cell>
          <cell r="AD14">
            <v>13</v>
          </cell>
          <cell r="AQ14">
            <v>1</v>
          </cell>
        </row>
        <row r="15">
          <cell r="B15">
            <v>185</v>
          </cell>
          <cell r="E15" t="str">
            <v>DĘBSKI WŁODZIMIERZ</v>
          </cell>
          <cell r="F15">
            <v>1973</v>
          </cell>
          <cell r="H15" t="str">
            <v>PIERWSZA POMORSKA BRYGADA LOGISTYCZNA</v>
          </cell>
          <cell r="L15" t="str">
            <v>BYDGOSZCZ</v>
          </cell>
          <cell r="M15" t="str">
            <v>POLSKA</v>
          </cell>
          <cell r="N15" t="str">
            <v>B</v>
          </cell>
          <cell r="O15" t="str">
            <v>M</v>
          </cell>
          <cell r="T15" t="str">
            <v>M30</v>
          </cell>
          <cell r="W15">
            <v>5.4398148148148151E-5</v>
          </cell>
          <cell r="X15" t="str">
            <v/>
          </cell>
          <cell r="Y15" t="str">
            <v/>
          </cell>
          <cell r="AA15">
            <v>4.2351273148148148E-2</v>
          </cell>
          <cell r="AB15">
            <v>4.2405671296296299E-2</v>
          </cell>
          <cell r="AC15" t="str">
            <v/>
          </cell>
          <cell r="AD15">
            <v>14</v>
          </cell>
          <cell r="AQ15">
            <v>5</v>
          </cell>
        </row>
        <row r="16">
          <cell r="B16">
            <v>199</v>
          </cell>
          <cell r="E16" t="str">
            <v>BODNAR JAN</v>
          </cell>
          <cell r="F16">
            <v>1956</v>
          </cell>
          <cell r="H16" t="str">
            <v>CSAIU TORUŃ</v>
          </cell>
          <cell r="L16" t="str">
            <v>TORUŃ</v>
          </cell>
          <cell r="M16" t="str">
            <v>POLSKA</v>
          </cell>
          <cell r="N16" t="str">
            <v>B</v>
          </cell>
          <cell r="O16" t="str">
            <v>M</v>
          </cell>
          <cell r="T16" t="str">
            <v>M50</v>
          </cell>
          <cell r="W16">
            <v>5.7870370370370367E-6</v>
          </cell>
          <cell r="X16" t="str">
            <v/>
          </cell>
          <cell r="Y16" t="str">
            <v/>
          </cell>
          <cell r="AA16">
            <v>4.2626736111111105E-2</v>
          </cell>
          <cell r="AB16">
            <v>4.2632523148148145E-2</v>
          </cell>
          <cell r="AC16" t="str">
            <v/>
          </cell>
          <cell r="AD16">
            <v>15</v>
          </cell>
          <cell r="AQ16">
            <v>2</v>
          </cell>
        </row>
        <row r="17">
          <cell r="B17">
            <v>201</v>
          </cell>
          <cell r="E17" t="str">
            <v>ŁUCZAK PAWEŁ</v>
          </cell>
          <cell r="F17">
            <v>1969</v>
          </cell>
          <cell r="H17" t="str">
            <v>TKKF KOLEJARZ BYDGOSZCZ</v>
          </cell>
          <cell r="L17" t="str">
            <v>BYDGOSZCZ</v>
          </cell>
          <cell r="M17" t="str">
            <v>POLSKA</v>
          </cell>
          <cell r="N17" t="str">
            <v>B</v>
          </cell>
          <cell r="O17" t="str">
            <v>M</v>
          </cell>
          <cell r="T17" t="str">
            <v>M40</v>
          </cell>
          <cell r="W17">
            <v>2.199074074074074E-5</v>
          </cell>
          <cell r="X17" t="str">
            <v/>
          </cell>
          <cell r="Y17" t="str">
            <v/>
          </cell>
          <cell r="AA17">
            <v>4.2734374999999998E-2</v>
          </cell>
          <cell r="AB17">
            <v>4.2756365740740737E-2</v>
          </cell>
          <cell r="AC17" t="str">
            <v/>
          </cell>
          <cell r="AD17">
            <v>16</v>
          </cell>
          <cell r="AQ17">
            <v>3</v>
          </cell>
        </row>
        <row r="18">
          <cell r="B18">
            <v>8</v>
          </cell>
          <cell r="E18" t="str">
            <v>BORUTA ARTUR</v>
          </cell>
          <cell r="F18" t="str">
            <v>1981</v>
          </cell>
          <cell r="H18" t="str">
            <v>1 POMORSKA BRYGADA LOGISTYCZNA</v>
          </cell>
          <cell r="L18" t="str">
            <v>BYDGOSZCZ</v>
          </cell>
          <cell r="M18" t="str">
            <v>POLSKA</v>
          </cell>
          <cell r="N18" t="str">
            <v>B</v>
          </cell>
          <cell r="O18" t="str">
            <v>M</v>
          </cell>
          <cell r="T18" t="str">
            <v>M30</v>
          </cell>
          <cell r="W18">
            <v>4.9768518518518522E-5</v>
          </cell>
          <cell r="X18" t="str">
            <v/>
          </cell>
          <cell r="Y18" t="str">
            <v/>
          </cell>
          <cell r="AA18">
            <v>4.2758680555555553E-2</v>
          </cell>
          <cell r="AB18">
            <v>4.2808449074074072E-2</v>
          </cell>
          <cell r="AC18" t="str">
            <v/>
          </cell>
          <cell r="AD18">
            <v>17</v>
          </cell>
          <cell r="AQ18">
            <v>6</v>
          </cell>
        </row>
        <row r="19">
          <cell r="B19">
            <v>34</v>
          </cell>
          <cell r="E19" t="str">
            <v>JANOWSKI PIOTR</v>
          </cell>
          <cell r="F19">
            <v>1964</v>
          </cell>
          <cell r="L19" t="str">
            <v>NOWA WIEŚ CHEŁMIŃSKA</v>
          </cell>
          <cell r="M19" t="str">
            <v>POLSKA</v>
          </cell>
          <cell r="N19" t="str">
            <v>B</v>
          </cell>
          <cell r="O19" t="str">
            <v>M</v>
          </cell>
          <cell r="T19" t="str">
            <v>M40</v>
          </cell>
          <cell r="W19">
            <v>3.9351851851851851E-5</v>
          </cell>
          <cell r="X19" t="str">
            <v/>
          </cell>
          <cell r="Y19" t="str">
            <v/>
          </cell>
          <cell r="AA19">
            <v>4.2952546296296301E-2</v>
          </cell>
          <cell r="AB19">
            <v>4.2991898148148154E-2</v>
          </cell>
          <cell r="AC19" t="str">
            <v/>
          </cell>
          <cell r="AD19">
            <v>18</v>
          </cell>
          <cell r="AQ19">
            <v>4</v>
          </cell>
        </row>
        <row r="20">
          <cell r="B20">
            <v>19</v>
          </cell>
          <cell r="E20" t="str">
            <v>KŁOPOTEK PATRYK</v>
          </cell>
          <cell r="F20" t="str">
            <v>1989</v>
          </cell>
          <cell r="H20" t="str">
            <v>AZS UNIWERSYTET GDAŃSKI</v>
          </cell>
          <cell r="L20" t="str">
            <v>BYDGOSZCZ</v>
          </cell>
          <cell r="M20" t="str">
            <v>POLSKA</v>
          </cell>
          <cell r="N20" t="str">
            <v>B</v>
          </cell>
          <cell r="O20" t="str">
            <v>M</v>
          </cell>
          <cell r="T20" t="str">
            <v>M20</v>
          </cell>
          <cell r="W20">
            <v>1.7939814814814815E-5</v>
          </cell>
          <cell r="X20" t="str">
            <v/>
          </cell>
          <cell r="Y20" t="str">
            <v/>
          </cell>
          <cell r="AA20">
            <v>4.3039351851851849E-2</v>
          </cell>
          <cell r="AB20">
            <v>4.3057291666666664E-2</v>
          </cell>
          <cell r="AC20" t="str">
            <v/>
          </cell>
          <cell r="AD20">
            <v>19</v>
          </cell>
          <cell r="AQ20">
            <v>5</v>
          </cell>
        </row>
        <row r="21">
          <cell r="B21">
            <v>189</v>
          </cell>
          <cell r="E21" t="str">
            <v>DEJEWSKI ARKADIUSZ</v>
          </cell>
          <cell r="F21" t="str">
            <v>1980</v>
          </cell>
          <cell r="H21" t="str">
            <v>NIEZSZESZONY</v>
          </cell>
          <cell r="L21" t="str">
            <v>TORUŃ</v>
          </cell>
          <cell r="M21" t="str">
            <v>POLSKA</v>
          </cell>
          <cell r="N21" t="str">
            <v>B</v>
          </cell>
          <cell r="O21" t="str">
            <v>M</v>
          </cell>
          <cell r="T21" t="str">
            <v>M30</v>
          </cell>
          <cell r="W21">
            <v>6.8287037037037044E-5</v>
          </cell>
          <cell r="X21" t="str">
            <v/>
          </cell>
          <cell r="Y21" t="str">
            <v/>
          </cell>
          <cell r="AA21">
            <v>4.3484374999999999E-2</v>
          </cell>
          <cell r="AB21">
            <v>4.3552662037037039E-2</v>
          </cell>
          <cell r="AC21" t="str">
            <v/>
          </cell>
          <cell r="AD21">
            <v>20</v>
          </cell>
          <cell r="AQ21">
            <v>7</v>
          </cell>
        </row>
        <row r="22">
          <cell r="B22">
            <v>69</v>
          </cell>
          <cell r="E22" t="str">
            <v>BRZOSKA KAMIL</v>
          </cell>
          <cell r="F22" t="str">
            <v>1995</v>
          </cell>
          <cell r="H22" t="str">
            <v>BRĄCHNOWO</v>
          </cell>
          <cell r="L22" t="str">
            <v>BRĄCHNOWO</v>
          </cell>
          <cell r="M22" t="str">
            <v>POLSKA</v>
          </cell>
          <cell r="N22" t="str">
            <v>B</v>
          </cell>
          <cell r="O22" t="str">
            <v>M</v>
          </cell>
          <cell r="T22" t="str">
            <v>M16</v>
          </cell>
          <cell r="W22">
            <v>3.1250000000000007E-5</v>
          </cell>
          <cell r="X22" t="str">
            <v/>
          </cell>
          <cell r="Y22" t="str">
            <v/>
          </cell>
          <cell r="AA22">
            <v>4.3820023148148153E-2</v>
          </cell>
          <cell r="AB22">
            <v>4.385127314814815E-2</v>
          </cell>
          <cell r="AC22" t="str">
            <v/>
          </cell>
          <cell r="AD22">
            <v>21</v>
          </cell>
          <cell r="AQ22">
            <v>3</v>
          </cell>
        </row>
        <row r="23">
          <cell r="B23">
            <v>31</v>
          </cell>
          <cell r="E23" t="str">
            <v>CZUK MAREK</v>
          </cell>
          <cell r="F23">
            <v>1953</v>
          </cell>
          <cell r="H23" t="str">
            <v>TTC JADE TORUŃ</v>
          </cell>
          <cell r="L23" t="str">
            <v>TORUŃ</v>
          </cell>
          <cell r="M23" t="str">
            <v>POLSKA</v>
          </cell>
          <cell r="N23" t="str">
            <v>B</v>
          </cell>
          <cell r="O23" t="str">
            <v>M</v>
          </cell>
          <cell r="T23" t="str">
            <v>M50</v>
          </cell>
          <cell r="W23">
            <v>1.0416666666666666E-5</v>
          </cell>
          <cell r="X23" t="str">
            <v/>
          </cell>
          <cell r="Y23" t="str">
            <v/>
          </cell>
          <cell r="AA23">
            <v>4.3991319444444447E-2</v>
          </cell>
          <cell r="AB23">
            <v>4.4001736111111113E-2</v>
          </cell>
          <cell r="AC23" t="str">
            <v/>
          </cell>
          <cell r="AD23">
            <v>22</v>
          </cell>
          <cell r="AQ23">
            <v>3</v>
          </cell>
        </row>
        <row r="24">
          <cell r="B24">
            <v>23</v>
          </cell>
          <cell r="E24" t="str">
            <v>BIAŁKOWSKI TOMASZ</v>
          </cell>
          <cell r="F24" t="str">
            <v>1979</v>
          </cell>
          <cell r="H24" t="str">
            <v>UMIG NAKŁO</v>
          </cell>
          <cell r="L24" t="str">
            <v>PATEREK - NAKŁO</v>
          </cell>
          <cell r="M24" t="str">
            <v>POLSKA</v>
          </cell>
          <cell r="N24" t="str">
            <v>B</v>
          </cell>
          <cell r="O24" t="str">
            <v>M</v>
          </cell>
          <cell r="T24" t="str">
            <v>M30</v>
          </cell>
          <cell r="W24">
            <v>3.8773148148148151E-5</v>
          </cell>
          <cell r="X24" t="str">
            <v/>
          </cell>
          <cell r="Y24" t="str">
            <v/>
          </cell>
          <cell r="AA24">
            <v>4.412152777777778E-2</v>
          </cell>
          <cell r="AB24">
            <v>4.4160300925925926E-2</v>
          </cell>
          <cell r="AC24" t="str">
            <v/>
          </cell>
          <cell r="AD24">
            <v>23</v>
          </cell>
          <cell r="AQ24">
            <v>8</v>
          </cell>
        </row>
        <row r="25">
          <cell r="B25">
            <v>177</v>
          </cell>
          <cell r="E25" t="str">
            <v>WARPAS PAULINA</v>
          </cell>
          <cell r="F25">
            <v>1993</v>
          </cell>
          <cell r="H25" t="str">
            <v>KS WDA ŚWIECIE</v>
          </cell>
          <cell r="L25" t="str">
            <v>ŚWIECIE</v>
          </cell>
          <cell r="M25" t="str">
            <v>POLSKA</v>
          </cell>
          <cell r="N25" t="str">
            <v>B</v>
          </cell>
          <cell r="O25" t="str">
            <v>K</v>
          </cell>
          <cell r="W25">
            <v>6.9444444444444439E-6</v>
          </cell>
          <cell r="X25" t="str">
            <v/>
          </cell>
          <cell r="Y25" t="str">
            <v/>
          </cell>
          <cell r="AA25">
            <v>4.4174189814814822E-2</v>
          </cell>
          <cell r="AB25">
            <v>4.4181134259259264E-2</v>
          </cell>
          <cell r="AC25">
            <v>1</v>
          </cell>
          <cell r="AD25" t="str">
            <v/>
          </cell>
          <cell r="AQ25">
            <v>1</v>
          </cell>
        </row>
        <row r="26">
          <cell r="B26">
            <v>200</v>
          </cell>
          <cell r="E26" t="str">
            <v>LUTOWSKI WOJCIECH</v>
          </cell>
          <cell r="F26">
            <v>1985</v>
          </cell>
          <cell r="H26" t="str">
            <v>TKKF KOLEJARZ BYDGOSZCZ</v>
          </cell>
          <cell r="L26" t="str">
            <v>BYDGOSZCZ</v>
          </cell>
          <cell r="M26" t="str">
            <v>POLSKA</v>
          </cell>
          <cell r="N26" t="str">
            <v>B</v>
          </cell>
          <cell r="O26" t="str">
            <v>M</v>
          </cell>
          <cell r="T26" t="str">
            <v>M20</v>
          </cell>
          <cell r="W26">
            <v>3.1828703703703701E-5</v>
          </cell>
          <cell r="X26" t="str">
            <v/>
          </cell>
          <cell r="Y26" t="str">
            <v/>
          </cell>
          <cell r="AA26">
            <v>4.4201388888888894E-2</v>
          </cell>
          <cell r="AB26">
            <v>4.4233217592592598E-2</v>
          </cell>
          <cell r="AC26" t="str">
            <v/>
          </cell>
          <cell r="AD26">
            <v>24</v>
          </cell>
          <cell r="AQ26">
            <v>6</v>
          </cell>
        </row>
        <row r="27">
          <cell r="B27">
            <v>122</v>
          </cell>
          <cell r="E27" t="str">
            <v>PACZKOWSKI JACEK</v>
          </cell>
          <cell r="F27" t="str">
            <v>1966</v>
          </cell>
          <cell r="H27" t="str">
            <v>URZĄD MIEJSKI STRZELNO</v>
          </cell>
          <cell r="L27" t="str">
            <v>STRZELNO</v>
          </cell>
          <cell r="M27" t="str">
            <v>POLSKA</v>
          </cell>
          <cell r="N27" t="str">
            <v>B</v>
          </cell>
          <cell r="O27" t="str">
            <v>M</v>
          </cell>
          <cell r="T27" t="str">
            <v>M40</v>
          </cell>
          <cell r="W27">
            <v>1.7361111111111111E-5</v>
          </cell>
          <cell r="X27" t="str">
            <v/>
          </cell>
          <cell r="Y27" t="str">
            <v/>
          </cell>
          <cell r="AA27">
            <v>4.4323495370370364E-2</v>
          </cell>
          <cell r="AB27">
            <v>4.4340856481481478E-2</v>
          </cell>
          <cell r="AC27" t="str">
            <v/>
          </cell>
          <cell r="AD27">
            <v>25</v>
          </cell>
          <cell r="AQ27">
            <v>5</v>
          </cell>
        </row>
        <row r="28">
          <cell r="B28">
            <v>90</v>
          </cell>
          <cell r="E28" t="str">
            <v>SARNOWSKI JANUSZ</v>
          </cell>
          <cell r="F28" t="str">
            <v>1969</v>
          </cell>
          <cell r="H28" t="str">
            <v/>
          </cell>
          <cell r="L28" t="str">
            <v>ZŁOTÓW</v>
          </cell>
          <cell r="M28" t="str">
            <v>POLSKA</v>
          </cell>
          <cell r="N28" t="str">
            <v>B</v>
          </cell>
          <cell r="O28" t="str">
            <v>M</v>
          </cell>
          <cell r="T28" t="str">
            <v>M40</v>
          </cell>
          <cell r="W28">
            <v>4.8611111111111115E-5</v>
          </cell>
          <cell r="X28" t="str">
            <v/>
          </cell>
          <cell r="Y28" t="str">
            <v/>
          </cell>
          <cell r="AA28">
            <v>4.4308449074074073E-2</v>
          </cell>
          <cell r="AB28">
            <v>4.4357060185185183E-2</v>
          </cell>
          <cell r="AC28" t="str">
            <v/>
          </cell>
          <cell r="AD28">
            <v>26</v>
          </cell>
          <cell r="AQ28">
            <v>6</v>
          </cell>
        </row>
        <row r="29">
          <cell r="B29">
            <v>45</v>
          </cell>
          <cell r="E29" t="str">
            <v>GREGROWSKI KRZYSZTOF</v>
          </cell>
          <cell r="F29" t="str">
            <v>1982</v>
          </cell>
          <cell r="H29" t="str">
            <v>TKKF REKREACJA TORUŃ</v>
          </cell>
          <cell r="L29" t="str">
            <v>TORUŃ</v>
          </cell>
          <cell r="M29" t="str">
            <v>POLSKA</v>
          </cell>
          <cell r="N29" t="str">
            <v>B</v>
          </cell>
          <cell r="O29" t="str">
            <v>M</v>
          </cell>
          <cell r="T29" t="str">
            <v>M30</v>
          </cell>
          <cell r="W29">
            <v>2.4305555555555558E-5</v>
          </cell>
          <cell r="X29" t="str">
            <v/>
          </cell>
          <cell r="Y29" t="str">
            <v/>
          </cell>
          <cell r="AA29">
            <v>4.4395254629629635E-2</v>
          </cell>
          <cell r="AB29">
            <v>4.441956018518519E-2</v>
          </cell>
          <cell r="AC29" t="str">
            <v/>
          </cell>
          <cell r="AD29">
            <v>27</v>
          </cell>
          <cell r="AQ29">
            <v>9</v>
          </cell>
        </row>
        <row r="30">
          <cell r="B30">
            <v>176</v>
          </cell>
          <cell r="E30" t="str">
            <v>KULPA MICHAŁ</v>
          </cell>
          <cell r="F30">
            <v>1987</v>
          </cell>
          <cell r="H30" t="str">
            <v>KS WDA ŚWIECIE</v>
          </cell>
          <cell r="L30" t="str">
            <v>ŚWIECIE</v>
          </cell>
          <cell r="M30" t="str">
            <v>POLSKA</v>
          </cell>
          <cell r="N30" t="str">
            <v>B</v>
          </cell>
          <cell r="O30" t="str">
            <v>M</v>
          </cell>
          <cell r="T30" t="str">
            <v>M20</v>
          </cell>
          <cell r="W30">
            <v>1.388888888888889E-6</v>
          </cell>
          <cell r="X30" t="str">
            <v/>
          </cell>
          <cell r="Y30" t="str">
            <v/>
          </cell>
          <cell r="AA30">
            <v>4.4584837962962962E-2</v>
          </cell>
          <cell r="AB30">
            <v>4.4586226851851853E-2</v>
          </cell>
          <cell r="AC30" t="str">
            <v/>
          </cell>
          <cell r="AD30">
            <v>28</v>
          </cell>
          <cell r="AQ30">
            <v>7</v>
          </cell>
        </row>
        <row r="31">
          <cell r="B31">
            <v>133</v>
          </cell>
          <cell r="E31" t="str">
            <v>KRANICH RAFAŁ</v>
          </cell>
          <cell r="F31">
            <v>1978</v>
          </cell>
          <cell r="H31" t="str">
            <v>TRIATHLON TEAM CIESIELSKI</v>
          </cell>
          <cell r="L31" t="str">
            <v>TORUŃ</v>
          </cell>
          <cell r="M31" t="str">
            <v>POLSKA</v>
          </cell>
          <cell r="N31" t="str">
            <v>B</v>
          </cell>
          <cell r="O31" t="str">
            <v>M</v>
          </cell>
          <cell r="T31" t="str">
            <v>M30</v>
          </cell>
          <cell r="W31" t="str">
            <v>00:00:00</v>
          </cell>
          <cell r="X31" t="str">
            <v/>
          </cell>
          <cell r="Y31" t="str">
            <v/>
          </cell>
          <cell r="AA31">
            <v>4.4602430555555551E-2</v>
          </cell>
          <cell r="AB31">
            <v>4.4602430555555551E-2</v>
          </cell>
          <cell r="AC31" t="str">
            <v/>
          </cell>
          <cell r="AD31">
            <v>29</v>
          </cell>
          <cell r="AQ31">
            <v>10</v>
          </cell>
        </row>
        <row r="32">
          <cell r="B32">
            <v>87</v>
          </cell>
          <cell r="E32" t="str">
            <v>WIELIŃSKI JACEK</v>
          </cell>
          <cell r="F32" t="str">
            <v>1956</v>
          </cell>
          <cell r="H32" t="str">
            <v>GRUPA LOTOS</v>
          </cell>
          <cell r="L32" t="str">
            <v>GDAŃSK</v>
          </cell>
          <cell r="M32" t="str">
            <v>POLSKA</v>
          </cell>
          <cell r="N32" t="str">
            <v>B</v>
          </cell>
          <cell r="O32" t="str">
            <v>M</v>
          </cell>
          <cell r="T32" t="str">
            <v>M50</v>
          </cell>
          <cell r="W32">
            <v>2.4305555555555558E-5</v>
          </cell>
          <cell r="X32" t="str">
            <v/>
          </cell>
          <cell r="Y32" t="str">
            <v/>
          </cell>
          <cell r="AA32">
            <v>4.4677083333333333E-2</v>
          </cell>
          <cell r="AB32">
            <v>4.4701388888888888E-2</v>
          </cell>
          <cell r="AC32" t="str">
            <v/>
          </cell>
          <cell r="AD32">
            <v>30</v>
          </cell>
          <cell r="AQ32">
            <v>4</v>
          </cell>
        </row>
        <row r="33">
          <cell r="B33">
            <v>120</v>
          </cell>
          <cell r="E33" t="str">
            <v>SZERSZEŃ KAMIL</v>
          </cell>
          <cell r="F33" t="str">
            <v>1978</v>
          </cell>
          <cell r="H33" t="str">
            <v>1 POMORSKA BRYGADA LOGISTYCZNA</v>
          </cell>
          <cell r="L33" t="str">
            <v>BYDGOSZCZ</v>
          </cell>
          <cell r="M33" t="str">
            <v>POLSKA</v>
          </cell>
          <cell r="N33" t="str">
            <v>B</v>
          </cell>
          <cell r="O33" t="str">
            <v>M</v>
          </cell>
          <cell r="T33" t="str">
            <v>M30</v>
          </cell>
          <cell r="W33">
            <v>5.5555555555555551E-5</v>
          </cell>
          <cell r="X33" t="str">
            <v/>
          </cell>
          <cell r="Y33" t="str">
            <v/>
          </cell>
          <cell r="AA33">
            <v>4.4729745370370368E-2</v>
          </cell>
          <cell r="AB33">
            <v>4.4785300925925926E-2</v>
          </cell>
          <cell r="AC33" t="str">
            <v/>
          </cell>
          <cell r="AD33">
            <v>31</v>
          </cell>
          <cell r="AQ33">
            <v>11</v>
          </cell>
        </row>
        <row r="34">
          <cell r="B34">
            <v>42</v>
          </cell>
          <cell r="E34" t="str">
            <v>KWIATKOWSKI JACEK</v>
          </cell>
          <cell r="F34" t="str">
            <v>1965</v>
          </cell>
          <cell r="H34" t="str">
            <v>CSAIU TORUŃ</v>
          </cell>
          <cell r="L34" t="str">
            <v>TORUŃ</v>
          </cell>
          <cell r="M34" t="str">
            <v>POLSKA</v>
          </cell>
          <cell r="N34" t="str">
            <v>B</v>
          </cell>
          <cell r="O34" t="str">
            <v>M</v>
          </cell>
          <cell r="T34" t="str">
            <v>M40</v>
          </cell>
          <cell r="W34">
            <v>3.5300925925925922E-5</v>
          </cell>
          <cell r="X34" t="str">
            <v/>
          </cell>
          <cell r="Y34" t="str">
            <v/>
          </cell>
          <cell r="AA34">
            <v>4.4980902777777776E-2</v>
          </cell>
          <cell r="AB34">
            <v>4.5016203703703704E-2</v>
          </cell>
          <cell r="AC34" t="str">
            <v/>
          </cell>
          <cell r="AD34">
            <v>32</v>
          </cell>
          <cell r="AQ34">
            <v>7</v>
          </cell>
        </row>
        <row r="35">
          <cell r="B35">
            <v>134</v>
          </cell>
          <cell r="E35" t="str">
            <v>GUMIELA KRZYSZTOF</v>
          </cell>
          <cell r="F35">
            <v>1994</v>
          </cell>
          <cell r="H35" t="str">
            <v>KB LECH RYPIN</v>
          </cell>
          <cell r="L35" t="str">
            <v>RYPIN</v>
          </cell>
          <cell r="M35" t="str">
            <v>POLSKA</v>
          </cell>
          <cell r="N35" t="str">
            <v>B</v>
          </cell>
          <cell r="O35" t="str">
            <v>M</v>
          </cell>
          <cell r="T35" t="str">
            <v>M16</v>
          </cell>
          <cell r="W35">
            <v>1.2731481481481481E-6</v>
          </cell>
          <cell r="X35" t="str">
            <v/>
          </cell>
          <cell r="Y35" t="str">
            <v/>
          </cell>
          <cell r="AA35">
            <v>4.5044444444444443E-2</v>
          </cell>
          <cell r="AB35">
            <v>4.5045717592592592E-2</v>
          </cell>
          <cell r="AC35" t="str">
            <v/>
          </cell>
          <cell r="AD35">
            <v>33</v>
          </cell>
          <cell r="AQ35">
            <v>4</v>
          </cell>
        </row>
        <row r="36">
          <cell r="B36">
            <v>40</v>
          </cell>
          <cell r="E36" t="str">
            <v>KRUK ŁUKASZ</v>
          </cell>
          <cell r="F36" t="str">
            <v>1983</v>
          </cell>
          <cell r="H36" t="str">
            <v>JW 1440</v>
          </cell>
          <cell r="L36" t="str">
            <v>TORUŃ</v>
          </cell>
          <cell r="M36" t="str">
            <v>POLSKA</v>
          </cell>
          <cell r="N36" t="str">
            <v>B</v>
          </cell>
          <cell r="O36" t="str">
            <v>M</v>
          </cell>
          <cell r="T36" t="str">
            <v>M20</v>
          </cell>
          <cell r="W36">
            <v>4.9189814814814815E-5</v>
          </cell>
          <cell r="X36" t="str">
            <v/>
          </cell>
          <cell r="Y36" t="str">
            <v/>
          </cell>
          <cell r="AA36">
            <v>4.5384837962962957E-2</v>
          </cell>
          <cell r="AB36">
            <v>4.5434027777777775E-2</v>
          </cell>
          <cell r="AC36" t="str">
            <v/>
          </cell>
          <cell r="AD36">
            <v>34</v>
          </cell>
          <cell r="AQ36">
            <v>8</v>
          </cell>
        </row>
        <row r="37">
          <cell r="B37">
            <v>93</v>
          </cell>
          <cell r="E37" t="str">
            <v>PASZKOWSKI JANUSZ</v>
          </cell>
          <cell r="F37" t="str">
            <v>1956</v>
          </cell>
          <cell r="H37" t="str">
            <v>MUKL  BRODNICA</v>
          </cell>
          <cell r="L37" t="str">
            <v>BRODNICA</v>
          </cell>
          <cell r="M37" t="str">
            <v>POLSKA</v>
          </cell>
          <cell r="N37" t="str">
            <v>B</v>
          </cell>
          <cell r="O37" t="str">
            <v>M</v>
          </cell>
          <cell r="T37" t="str">
            <v>M50</v>
          </cell>
          <cell r="W37">
            <v>5.4976851851851851E-5</v>
          </cell>
          <cell r="X37" t="str">
            <v/>
          </cell>
          <cell r="Y37" t="str">
            <v/>
          </cell>
          <cell r="AA37">
            <v>4.5576388888888895E-2</v>
          </cell>
          <cell r="AB37">
            <v>4.5631365740740747E-2</v>
          </cell>
          <cell r="AC37" t="str">
            <v/>
          </cell>
          <cell r="AD37">
            <v>35</v>
          </cell>
          <cell r="AQ37">
            <v>5</v>
          </cell>
        </row>
        <row r="38">
          <cell r="B38">
            <v>9</v>
          </cell>
          <cell r="E38" t="str">
            <v>GOLENIEWSKI MATEUSZ</v>
          </cell>
          <cell r="F38" t="str">
            <v>1992</v>
          </cell>
          <cell r="H38" t="str">
            <v>KM TRUCHCIK ŁUBIANKA</v>
          </cell>
          <cell r="L38" t="str">
            <v>TORUŃ</v>
          </cell>
          <cell r="M38" t="str">
            <v>POLSKA</v>
          </cell>
          <cell r="N38" t="str">
            <v>B</v>
          </cell>
          <cell r="O38" t="str">
            <v>M</v>
          </cell>
          <cell r="T38" t="str">
            <v>M20</v>
          </cell>
          <cell r="W38">
            <v>2.4305555555555558E-5</v>
          </cell>
          <cell r="X38" t="str">
            <v/>
          </cell>
          <cell r="Y38" t="str">
            <v/>
          </cell>
          <cell r="AA38">
            <v>4.5710069444444446E-2</v>
          </cell>
          <cell r="AB38">
            <v>4.5734375000000001E-2</v>
          </cell>
          <cell r="AC38" t="str">
            <v/>
          </cell>
          <cell r="AD38">
            <v>36</v>
          </cell>
          <cell r="AQ38">
            <v>9</v>
          </cell>
        </row>
        <row r="39">
          <cell r="B39">
            <v>119</v>
          </cell>
          <cell r="E39" t="str">
            <v>STROMCZYŃSKI WIESŁAW</v>
          </cell>
          <cell r="F39" t="str">
            <v>1958</v>
          </cell>
          <cell r="H39" t="str">
            <v>1 POMORSKA BRYGADA LOGISTYCZNA</v>
          </cell>
          <cell r="L39" t="str">
            <v>BYDGOSZCZ</v>
          </cell>
          <cell r="M39" t="str">
            <v>POLSKA</v>
          </cell>
          <cell r="N39" t="str">
            <v>B</v>
          </cell>
          <cell r="O39" t="str">
            <v>M</v>
          </cell>
          <cell r="T39" t="str">
            <v>M50</v>
          </cell>
          <cell r="W39">
            <v>2.8356481481481486E-5</v>
          </cell>
          <cell r="X39" t="str">
            <v/>
          </cell>
          <cell r="Y39" t="str">
            <v/>
          </cell>
          <cell r="AA39">
            <v>4.5782986111111111E-2</v>
          </cell>
          <cell r="AB39">
            <v>4.5811342592592591E-2</v>
          </cell>
          <cell r="AC39" t="str">
            <v/>
          </cell>
          <cell r="AD39">
            <v>37</v>
          </cell>
          <cell r="AQ39">
            <v>6</v>
          </cell>
        </row>
        <row r="40">
          <cell r="B40">
            <v>140</v>
          </cell>
          <cell r="E40" t="str">
            <v>SUŁKOWSKI MARIUSZ</v>
          </cell>
          <cell r="F40">
            <v>1983</v>
          </cell>
          <cell r="H40" t="str">
            <v>BBL TORUŃ</v>
          </cell>
          <cell r="L40" t="str">
            <v>BRZOZA</v>
          </cell>
          <cell r="M40" t="str">
            <v>POLSKA</v>
          </cell>
          <cell r="N40" t="str">
            <v>B</v>
          </cell>
          <cell r="O40" t="str">
            <v>M</v>
          </cell>
          <cell r="T40" t="str">
            <v>M20</v>
          </cell>
          <cell r="W40">
            <v>5.2083333333333337E-5</v>
          </cell>
          <cell r="X40" t="str">
            <v/>
          </cell>
          <cell r="Y40" t="str">
            <v/>
          </cell>
          <cell r="AA40">
            <v>4.5791087962962967E-2</v>
          </cell>
          <cell r="AB40">
            <v>4.5843171296296302E-2</v>
          </cell>
          <cell r="AC40" t="str">
            <v/>
          </cell>
          <cell r="AD40">
            <v>38</v>
          </cell>
          <cell r="AQ40">
            <v>10</v>
          </cell>
        </row>
        <row r="41">
          <cell r="B41">
            <v>139</v>
          </cell>
          <cell r="E41" t="str">
            <v>DZIĘGIEL ANDŻELIKA</v>
          </cell>
          <cell r="F41">
            <v>1989</v>
          </cell>
          <cell r="H41" t="str">
            <v>BBL TORUŃ</v>
          </cell>
          <cell r="L41" t="str">
            <v>TORUŃ</v>
          </cell>
          <cell r="M41" t="str">
            <v>POLSKA</v>
          </cell>
          <cell r="N41" t="str">
            <v>B</v>
          </cell>
          <cell r="O41" t="str">
            <v>K</v>
          </cell>
          <cell r="W41">
            <v>5.3240740740740737E-5</v>
          </cell>
          <cell r="X41" t="str">
            <v/>
          </cell>
          <cell r="Y41" t="str">
            <v/>
          </cell>
          <cell r="AA41">
            <v>4.5790509259259253E-2</v>
          </cell>
          <cell r="AB41">
            <v>4.5843749999999996E-2</v>
          </cell>
          <cell r="AC41">
            <v>2</v>
          </cell>
          <cell r="AD41" t="str">
            <v/>
          </cell>
          <cell r="AQ41">
            <v>2</v>
          </cell>
        </row>
        <row r="42">
          <cell r="B42">
            <v>64</v>
          </cell>
          <cell r="E42" t="str">
            <v>KOWALSKI ŁUKASZ</v>
          </cell>
          <cell r="F42" t="str">
            <v>1985</v>
          </cell>
          <cell r="H42" t="str">
            <v/>
          </cell>
          <cell r="L42" t="str">
            <v>CHEŁMŻA</v>
          </cell>
          <cell r="M42" t="str">
            <v>POLSKA</v>
          </cell>
          <cell r="N42" t="str">
            <v>B</v>
          </cell>
          <cell r="O42" t="str">
            <v>M</v>
          </cell>
          <cell r="T42" t="str">
            <v>M20</v>
          </cell>
          <cell r="W42">
            <v>2.2569444444444443E-5</v>
          </cell>
          <cell r="X42" t="str">
            <v/>
          </cell>
          <cell r="Y42" t="str">
            <v/>
          </cell>
          <cell r="AA42">
            <v>4.5943865740740733E-2</v>
          </cell>
          <cell r="AB42">
            <v>4.596643518518518E-2</v>
          </cell>
          <cell r="AC42" t="str">
            <v/>
          </cell>
          <cell r="AD42">
            <v>39</v>
          </cell>
          <cell r="AQ42">
            <v>11</v>
          </cell>
        </row>
        <row r="43">
          <cell r="B43">
            <v>20</v>
          </cell>
          <cell r="E43" t="str">
            <v>LIS PIOTR</v>
          </cell>
          <cell r="F43" t="str">
            <v>1978</v>
          </cell>
          <cell r="H43" t="str">
            <v>KM TRUCHCIK ŁUBIANKA</v>
          </cell>
          <cell r="L43" t="str">
            <v>TORUŃ</v>
          </cell>
          <cell r="M43" t="str">
            <v>POLSKA</v>
          </cell>
          <cell r="N43" t="str">
            <v>B</v>
          </cell>
          <cell r="O43" t="str">
            <v>M</v>
          </cell>
          <cell r="T43" t="str">
            <v>M30</v>
          </cell>
          <cell r="W43">
            <v>3.0671296296296294E-5</v>
          </cell>
          <cell r="X43" t="str">
            <v/>
          </cell>
          <cell r="Y43" t="str">
            <v/>
          </cell>
          <cell r="AA43">
            <v>4.6049768518518525E-2</v>
          </cell>
          <cell r="AB43">
            <v>4.6080439814814821E-2</v>
          </cell>
          <cell r="AC43" t="str">
            <v/>
          </cell>
          <cell r="AD43">
            <v>40</v>
          </cell>
          <cell r="AQ43">
            <v>12</v>
          </cell>
        </row>
        <row r="44">
          <cell r="B44">
            <v>1</v>
          </cell>
          <cell r="E44" t="str">
            <v>KISZKA KAMIL</v>
          </cell>
          <cell r="F44" t="str">
            <v>1996</v>
          </cell>
          <cell r="H44" t="str">
            <v>OLIMPIA DĄBROWA</v>
          </cell>
          <cell r="L44" t="str">
            <v>PARLIN 13 A</v>
          </cell>
          <cell r="M44" t="str">
            <v>POLSKA</v>
          </cell>
          <cell r="N44" t="str">
            <v>B</v>
          </cell>
          <cell r="O44" t="str">
            <v>M</v>
          </cell>
          <cell r="T44" t="str">
            <v>M16</v>
          </cell>
          <cell r="W44">
            <v>1.3888888888888888E-5</v>
          </cell>
          <cell r="X44" t="str">
            <v/>
          </cell>
          <cell r="Y44" t="str">
            <v/>
          </cell>
          <cell r="AA44">
            <v>4.6249999999999999E-2</v>
          </cell>
          <cell r="AB44">
            <v>4.6263888888888889E-2</v>
          </cell>
          <cell r="AC44" t="str">
            <v/>
          </cell>
          <cell r="AD44">
            <v>41</v>
          </cell>
          <cell r="AQ44">
            <v>5</v>
          </cell>
        </row>
        <row r="45">
          <cell r="B45">
            <v>36</v>
          </cell>
          <cell r="E45" t="str">
            <v>LIS JANUSZ</v>
          </cell>
          <cell r="F45">
            <v>1963</v>
          </cell>
          <cell r="L45" t="str">
            <v>GRUDZIĄDZ</v>
          </cell>
          <cell r="M45" t="str">
            <v>POLSKA</v>
          </cell>
          <cell r="N45" t="str">
            <v>B</v>
          </cell>
          <cell r="O45" t="str">
            <v>M</v>
          </cell>
          <cell r="T45" t="str">
            <v>M40</v>
          </cell>
          <cell r="W45">
            <v>4.8032407407407408E-5</v>
          </cell>
          <cell r="X45" t="str">
            <v/>
          </cell>
          <cell r="Y45" t="str">
            <v/>
          </cell>
          <cell r="AA45">
            <v>4.6299768518518511E-2</v>
          </cell>
          <cell r="AB45">
            <v>4.6347800925925921E-2</v>
          </cell>
          <cell r="AC45" t="str">
            <v/>
          </cell>
          <cell r="AD45">
            <v>42</v>
          </cell>
          <cell r="AQ45">
            <v>8</v>
          </cell>
        </row>
        <row r="46">
          <cell r="B46">
            <v>202</v>
          </cell>
          <cell r="E46" t="str">
            <v>RÓŻYCKI SŁAWOMIR</v>
          </cell>
          <cell r="F46">
            <v>1960</v>
          </cell>
          <cell r="H46" t="str">
            <v>TKKF KOLEJARZ BYDGOSZCZ</v>
          </cell>
          <cell r="L46" t="str">
            <v>BYDGOSZCZ</v>
          </cell>
          <cell r="M46" t="str">
            <v>POLSKA</v>
          </cell>
          <cell r="N46" t="str">
            <v>B</v>
          </cell>
          <cell r="O46" t="str">
            <v>M</v>
          </cell>
          <cell r="T46" t="str">
            <v>M50</v>
          </cell>
          <cell r="W46">
            <v>5.6134259259259252E-5</v>
          </cell>
          <cell r="X46" t="str">
            <v/>
          </cell>
          <cell r="Y46" t="str">
            <v/>
          </cell>
          <cell r="AA46">
            <v>4.6323495370370373E-2</v>
          </cell>
          <cell r="AB46">
            <v>4.6379629629629632E-2</v>
          </cell>
          <cell r="AC46" t="str">
            <v/>
          </cell>
          <cell r="AD46">
            <v>43</v>
          </cell>
          <cell r="AQ46">
            <v>7</v>
          </cell>
        </row>
        <row r="47">
          <cell r="B47">
            <v>208</v>
          </cell>
          <cell r="E47" t="str">
            <v>WYSOCKI ADRIAN</v>
          </cell>
          <cell r="F47">
            <v>1994</v>
          </cell>
          <cell r="H47" t="str">
            <v>KB LECH RYPIN</v>
          </cell>
          <cell r="L47" t="str">
            <v>RYPIN</v>
          </cell>
          <cell r="M47" t="str">
            <v>POLSKA</v>
          </cell>
          <cell r="N47" t="str">
            <v>B</v>
          </cell>
          <cell r="O47" t="str">
            <v>M</v>
          </cell>
          <cell r="T47" t="str">
            <v>M16</v>
          </cell>
          <cell r="W47">
            <v>5.9027777777777773E-5</v>
          </cell>
          <cell r="X47" t="str">
            <v/>
          </cell>
          <cell r="Y47" t="str">
            <v/>
          </cell>
          <cell r="AA47">
            <v>4.638078703703704E-2</v>
          </cell>
          <cell r="AB47">
            <v>4.6439814814814816E-2</v>
          </cell>
          <cell r="AC47" t="str">
            <v/>
          </cell>
          <cell r="AD47">
            <v>44</v>
          </cell>
          <cell r="AQ47">
            <v>6</v>
          </cell>
        </row>
        <row r="48">
          <cell r="B48">
            <v>183</v>
          </cell>
          <cell r="E48" t="str">
            <v>PRZYBYSZEWSKI ROMAN</v>
          </cell>
          <cell r="F48">
            <v>1956</v>
          </cell>
          <cell r="L48" t="str">
            <v>TORUŃ</v>
          </cell>
          <cell r="M48" t="str">
            <v>POLSKA</v>
          </cell>
          <cell r="N48" t="str">
            <v>B</v>
          </cell>
          <cell r="O48" t="str">
            <v>M</v>
          </cell>
          <cell r="T48" t="str">
            <v>M50</v>
          </cell>
          <cell r="W48">
            <v>1.7939814814814815E-5</v>
          </cell>
          <cell r="X48" t="str">
            <v/>
          </cell>
          <cell r="Y48" t="str">
            <v/>
          </cell>
          <cell r="AA48">
            <v>4.6428240740740742E-2</v>
          </cell>
          <cell r="AB48">
            <v>4.6446180555555557E-2</v>
          </cell>
          <cell r="AC48" t="str">
            <v/>
          </cell>
          <cell r="AD48">
            <v>45</v>
          </cell>
          <cell r="AQ48">
            <v>8</v>
          </cell>
        </row>
        <row r="49">
          <cell r="B49">
            <v>89</v>
          </cell>
          <cell r="E49" t="str">
            <v>NOWAK RAFAŁ</v>
          </cell>
          <cell r="F49" t="str">
            <v>1980</v>
          </cell>
          <cell r="H49" t="str">
            <v/>
          </cell>
          <cell r="L49" t="str">
            <v>ZŁOTÓW</v>
          </cell>
          <cell r="M49" t="str">
            <v>POLSKA</v>
          </cell>
          <cell r="N49" t="str">
            <v>B</v>
          </cell>
          <cell r="O49" t="str">
            <v>M</v>
          </cell>
          <cell r="T49" t="str">
            <v>M30</v>
          </cell>
          <cell r="W49">
            <v>5.2662037037037037E-5</v>
          </cell>
          <cell r="X49" t="str">
            <v/>
          </cell>
          <cell r="Y49" t="str">
            <v/>
          </cell>
          <cell r="AA49">
            <v>4.6395833333333338E-2</v>
          </cell>
          <cell r="AB49">
            <v>4.6448495370370373E-2</v>
          </cell>
          <cell r="AC49" t="str">
            <v/>
          </cell>
          <cell r="AD49">
            <v>46</v>
          </cell>
          <cell r="AQ49">
            <v>13</v>
          </cell>
        </row>
        <row r="50">
          <cell r="B50">
            <v>215</v>
          </cell>
          <cell r="E50" t="str">
            <v>LANG KRZYSZTOF</v>
          </cell>
          <cell r="F50">
            <v>1980</v>
          </cell>
          <cell r="L50" t="str">
            <v>TORUŃ</v>
          </cell>
          <cell r="M50" t="str">
            <v>POLSKA</v>
          </cell>
          <cell r="N50" t="str">
            <v>B</v>
          </cell>
          <cell r="O50" t="str">
            <v>M</v>
          </cell>
          <cell r="T50" t="str">
            <v>M30</v>
          </cell>
          <cell r="W50">
            <v>5.9027777777777773E-5</v>
          </cell>
          <cell r="X50" t="str">
            <v/>
          </cell>
          <cell r="Y50" t="str">
            <v/>
          </cell>
          <cell r="AA50">
            <v>4.643518518518519E-2</v>
          </cell>
          <cell r="AB50">
            <v>4.6494212962962966E-2</v>
          </cell>
          <cell r="AC50" t="str">
            <v/>
          </cell>
          <cell r="AD50">
            <v>47</v>
          </cell>
          <cell r="AQ50">
            <v>14</v>
          </cell>
        </row>
        <row r="51">
          <cell r="B51">
            <v>107</v>
          </cell>
          <cell r="E51" t="str">
            <v>TORZEWSKI ROMAN</v>
          </cell>
          <cell r="F51" t="str">
            <v>1971</v>
          </cell>
          <cell r="H51" t="str">
            <v>NIEZRZESZONY</v>
          </cell>
          <cell r="L51" t="str">
            <v>BONIEWO</v>
          </cell>
          <cell r="M51" t="str">
            <v>POLSKA</v>
          </cell>
          <cell r="N51" t="str">
            <v>B</v>
          </cell>
          <cell r="O51" t="str">
            <v>M</v>
          </cell>
          <cell r="T51" t="str">
            <v>M40</v>
          </cell>
          <cell r="W51">
            <v>4.5138888888888887E-5</v>
          </cell>
          <cell r="X51" t="str">
            <v/>
          </cell>
          <cell r="Y51" t="str">
            <v/>
          </cell>
          <cell r="AA51">
            <v>4.6467592592592602E-2</v>
          </cell>
          <cell r="AB51">
            <v>4.6512731481481488E-2</v>
          </cell>
          <cell r="AC51" t="str">
            <v/>
          </cell>
          <cell r="AD51">
            <v>48</v>
          </cell>
          <cell r="AQ51">
            <v>9</v>
          </cell>
        </row>
        <row r="52">
          <cell r="B52">
            <v>153</v>
          </cell>
          <cell r="E52" t="str">
            <v>ZBOIŃSKI FILIP</v>
          </cell>
          <cell r="F52" t="str">
            <v>1985</v>
          </cell>
          <cell r="H52" t="str">
            <v>TKKF KOLEJARZ BYDGOSZCZ</v>
          </cell>
          <cell r="L52" t="str">
            <v>BYDGOSZCZ</v>
          </cell>
          <cell r="M52" t="str">
            <v>POLSKA</v>
          </cell>
          <cell r="N52" t="str">
            <v>B</v>
          </cell>
          <cell r="O52" t="str">
            <v>M</v>
          </cell>
          <cell r="T52" t="str">
            <v>M20</v>
          </cell>
          <cell r="W52">
            <v>4.398148148148148E-5</v>
          </cell>
          <cell r="X52" t="str">
            <v/>
          </cell>
          <cell r="Y52" t="str">
            <v/>
          </cell>
          <cell r="AA52">
            <v>4.6600694444444445E-2</v>
          </cell>
          <cell r="AB52">
            <v>4.6644675925925923E-2</v>
          </cell>
          <cell r="AC52" t="str">
            <v/>
          </cell>
          <cell r="AD52">
            <v>49</v>
          </cell>
          <cell r="AQ52">
            <v>12</v>
          </cell>
        </row>
        <row r="53">
          <cell r="B53">
            <v>113</v>
          </cell>
          <cell r="E53" t="str">
            <v>PILARSKI MAREK</v>
          </cell>
          <cell r="F53" t="str">
            <v>1963</v>
          </cell>
          <cell r="H53" t="str">
            <v/>
          </cell>
          <cell r="L53" t="str">
            <v>TORUŃ</v>
          </cell>
          <cell r="M53" t="str">
            <v>POLSKA</v>
          </cell>
          <cell r="N53" t="str">
            <v>B</v>
          </cell>
          <cell r="O53" t="str">
            <v>M</v>
          </cell>
          <cell r="T53" t="str">
            <v>M40</v>
          </cell>
          <cell r="W53">
            <v>7.5810185185185174E-5</v>
          </cell>
          <cell r="X53" t="str">
            <v/>
          </cell>
          <cell r="Y53" t="str">
            <v/>
          </cell>
          <cell r="AA53">
            <v>4.6599537037037037E-2</v>
          </cell>
          <cell r="AB53">
            <v>4.6675347222222219E-2</v>
          </cell>
          <cell r="AC53" t="str">
            <v/>
          </cell>
          <cell r="AD53">
            <v>50</v>
          </cell>
          <cell r="AQ53">
            <v>10</v>
          </cell>
        </row>
        <row r="54">
          <cell r="B54">
            <v>41</v>
          </cell>
          <cell r="E54" t="str">
            <v>BONIECKI PIOTR</v>
          </cell>
          <cell r="F54" t="str">
            <v>1971</v>
          </cell>
          <cell r="H54" t="str">
            <v>JW 1440 TORUŃ</v>
          </cell>
          <cell r="L54" t="str">
            <v>CZARNO BŁOTO</v>
          </cell>
          <cell r="M54" t="str">
            <v>POLSKA</v>
          </cell>
          <cell r="N54" t="str">
            <v>B</v>
          </cell>
          <cell r="O54" t="str">
            <v>M</v>
          </cell>
          <cell r="T54" t="str">
            <v>M40</v>
          </cell>
          <cell r="W54">
            <v>4.9768518518518522E-5</v>
          </cell>
          <cell r="X54" t="str">
            <v/>
          </cell>
          <cell r="Y54" t="str">
            <v/>
          </cell>
          <cell r="AA54">
            <v>4.6754050925925925E-2</v>
          </cell>
          <cell r="AB54">
            <v>4.6803819444444443E-2</v>
          </cell>
          <cell r="AC54" t="str">
            <v/>
          </cell>
          <cell r="AD54">
            <v>51</v>
          </cell>
          <cell r="AQ54">
            <v>11</v>
          </cell>
        </row>
        <row r="55">
          <cell r="B55">
            <v>91</v>
          </cell>
          <cell r="E55" t="str">
            <v>PFAJFER MAREK</v>
          </cell>
          <cell r="F55" t="str">
            <v>1984</v>
          </cell>
          <cell r="H55" t="str">
            <v>MARATONYPOLSKIE.PL TEAM</v>
          </cell>
          <cell r="L55" t="str">
            <v>LEGBĄD</v>
          </cell>
          <cell r="M55" t="str">
            <v>POLSKA</v>
          </cell>
          <cell r="N55" t="str">
            <v>B</v>
          </cell>
          <cell r="O55" t="str">
            <v>M</v>
          </cell>
          <cell r="T55" t="str">
            <v>M20</v>
          </cell>
          <cell r="W55">
            <v>4.8611111111111115E-5</v>
          </cell>
          <cell r="X55" t="str">
            <v/>
          </cell>
          <cell r="Y55" t="str">
            <v/>
          </cell>
          <cell r="AA55">
            <v>4.6853587962962968E-2</v>
          </cell>
          <cell r="AB55">
            <v>4.6902199074074079E-2</v>
          </cell>
          <cell r="AC55" t="str">
            <v/>
          </cell>
          <cell r="AD55">
            <v>52</v>
          </cell>
          <cell r="AQ55">
            <v>13</v>
          </cell>
        </row>
        <row r="56">
          <cell r="B56">
            <v>116</v>
          </cell>
          <cell r="E56" t="str">
            <v>PIWOŃSKI ARKADIUSZ</v>
          </cell>
          <cell r="F56" t="str">
            <v>1973</v>
          </cell>
          <cell r="H56" t="str">
            <v>KM TRUCHCIK ŁUBIANKA</v>
          </cell>
          <cell r="L56" t="str">
            <v>TORUŃ</v>
          </cell>
          <cell r="M56" t="str">
            <v>POLSKA</v>
          </cell>
          <cell r="N56" t="str">
            <v>B</v>
          </cell>
          <cell r="O56" t="str">
            <v>M</v>
          </cell>
          <cell r="T56" t="str">
            <v>M30</v>
          </cell>
          <cell r="W56">
            <v>2.3148148148148147E-5</v>
          </cell>
          <cell r="X56" t="str">
            <v/>
          </cell>
          <cell r="Y56" t="str">
            <v/>
          </cell>
          <cell r="AA56">
            <v>4.7113425925925927E-2</v>
          </cell>
          <cell r="AB56">
            <v>4.7136574074074074E-2</v>
          </cell>
          <cell r="AC56" t="str">
            <v/>
          </cell>
          <cell r="AD56">
            <v>53</v>
          </cell>
          <cell r="AQ56">
            <v>15</v>
          </cell>
        </row>
        <row r="57">
          <cell r="B57">
            <v>141</v>
          </cell>
          <cell r="E57" t="str">
            <v>POKORNIECKI TOMASZ</v>
          </cell>
          <cell r="F57">
            <v>1987</v>
          </cell>
          <cell r="L57" t="str">
            <v>TORUŃ</v>
          </cell>
          <cell r="M57" t="str">
            <v>POLSKA</v>
          </cell>
          <cell r="N57" t="str">
            <v>B</v>
          </cell>
          <cell r="O57" t="str">
            <v>M</v>
          </cell>
          <cell r="T57" t="str">
            <v>M20</v>
          </cell>
          <cell r="W57">
            <v>0</v>
          </cell>
          <cell r="X57" t="str">
            <v/>
          </cell>
          <cell r="Y57" t="str">
            <v/>
          </cell>
          <cell r="AA57">
            <v>4.7145833333333331E-2</v>
          </cell>
          <cell r="AB57">
            <v>4.7145833333333331E-2</v>
          </cell>
          <cell r="AC57" t="str">
            <v/>
          </cell>
          <cell r="AD57">
            <v>54</v>
          </cell>
          <cell r="AQ57">
            <v>14</v>
          </cell>
        </row>
        <row r="58">
          <cell r="B58">
            <v>132</v>
          </cell>
          <cell r="E58" t="str">
            <v>GAŁĄZKA JAROSŁAW</v>
          </cell>
          <cell r="F58">
            <v>1984</v>
          </cell>
          <cell r="H58" t="str">
            <v>TRIATHLON TEAM CIESIELSKI</v>
          </cell>
          <cell r="L58" t="str">
            <v>CHEŁMŻA</v>
          </cell>
          <cell r="M58" t="str">
            <v>POLSKA</v>
          </cell>
          <cell r="N58" t="str">
            <v>B</v>
          </cell>
          <cell r="O58" t="str">
            <v>M</v>
          </cell>
          <cell r="T58" t="str">
            <v>M20</v>
          </cell>
          <cell r="W58">
            <v>1.5277777777777777E-4</v>
          </cell>
          <cell r="X58" t="str">
            <v/>
          </cell>
          <cell r="Y58" t="str">
            <v/>
          </cell>
          <cell r="AA58">
            <v>4.7162615740740738E-2</v>
          </cell>
          <cell r="AB58">
            <v>4.7315393518518517E-2</v>
          </cell>
          <cell r="AC58" t="str">
            <v/>
          </cell>
          <cell r="AD58">
            <v>55</v>
          </cell>
          <cell r="AQ58">
            <v>15</v>
          </cell>
        </row>
        <row r="59">
          <cell r="B59">
            <v>15</v>
          </cell>
          <cell r="E59" t="str">
            <v>BRATEK ANDRZEJ</v>
          </cell>
          <cell r="F59" t="str">
            <v>1959</v>
          </cell>
          <cell r="H59" t="str">
            <v>TKKF KOLEJARZ BYDGOSZCZ</v>
          </cell>
          <cell r="L59" t="str">
            <v>BYDGOSZCZ</v>
          </cell>
          <cell r="M59" t="str">
            <v>POLSKA</v>
          </cell>
          <cell r="N59" t="str">
            <v>B</v>
          </cell>
          <cell r="O59" t="str">
            <v>M</v>
          </cell>
          <cell r="T59" t="str">
            <v>M50</v>
          </cell>
          <cell r="W59">
            <v>5.1504629629629636E-5</v>
          </cell>
          <cell r="X59" t="str">
            <v/>
          </cell>
          <cell r="Y59" t="str">
            <v/>
          </cell>
          <cell r="AA59">
            <v>4.7310763888888892E-2</v>
          </cell>
          <cell r="AB59">
            <v>4.7362268518518519E-2</v>
          </cell>
          <cell r="AC59" t="str">
            <v/>
          </cell>
          <cell r="AD59">
            <v>56</v>
          </cell>
          <cell r="AQ59">
            <v>9</v>
          </cell>
        </row>
        <row r="60">
          <cell r="B60">
            <v>148</v>
          </cell>
          <cell r="E60" t="str">
            <v>MAJCHER PAWEŁ</v>
          </cell>
          <cell r="F60" t="str">
            <v>1973</v>
          </cell>
          <cell r="H60" t="str">
            <v/>
          </cell>
          <cell r="L60" t="str">
            <v>PĘDZEWO</v>
          </cell>
          <cell r="M60" t="str">
            <v>POLSKA</v>
          </cell>
          <cell r="N60" t="str">
            <v>B</v>
          </cell>
          <cell r="O60" t="str">
            <v>M</v>
          </cell>
          <cell r="T60" t="str">
            <v>M30</v>
          </cell>
          <cell r="W60">
            <v>1.2037037037037039E-4</v>
          </cell>
          <cell r="X60" t="str">
            <v/>
          </cell>
          <cell r="Y60" t="str">
            <v/>
          </cell>
          <cell r="AA60">
            <v>4.7287615740740745E-2</v>
          </cell>
          <cell r="AB60">
            <v>4.7407986111111113E-2</v>
          </cell>
          <cell r="AC60" t="str">
            <v/>
          </cell>
          <cell r="AD60">
            <v>57</v>
          </cell>
          <cell r="AQ60">
            <v>16</v>
          </cell>
        </row>
        <row r="61">
          <cell r="B61">
            <v>84</v>
          </cell>
          <cell r="E61" t="str">
            <v>MARCINKIEWICZ JAN</v>
          </cell>
          <cell r="F61" t="str">
            <v>1956</v>
          </cell>
          <cell r="H61" t="str">
            <v>TOREC TORUŃ</v>
          </cell>
          <cell r="L61" t="str">
            <v>ALEKSANDRÓW KUJAWSKI</v>
          </cell>
          <cell r="M61" t="str">
            <v>POLSKA</v>
          </cell>
          <cell r="N61" t="str">
            <v>B</v>
          </cell>
          <cell r="O61" t="str">
            <v>M</v>
          </cell>
          <cell r="T61" t="str">
            <v>M50</v>
          </cell>
          <cell r="W61">
            <v>3.8194444444444444E-5</v>
          </cell>
          <cell r="X61" t="str">
            <v/>
          </cell>
          <cell r="Y61" t="str">
            <v/>
          </cell>
          <cell r="AA61">
            <v>4.7636574074074074E-2</v>
          </cell>
          <cell r="AB61">
            <v>4.7674768518518519E-2</v>
          </cell>
          <cell r="AC61" t="str">
            <v/>
          </cell>
          <cell r="AD61">
            <v>58</v>
          </cell>
          <cell r="AQ61">
            <v>10</v>
          </cell>
        </row>
        <row r="62">
          <cell r="B62">
            <v>128</v>
          </cell>
          <cell r="E62" t="str">
            <v>ZABROCKI ADAM</v>
          </cell>
          <cell r="F62" t="str">
            <v>1977</v>
          </cell>
          <cell r="H62" t="str">
            <v/>
          </cell>
          <cell r="L62" t="str">
            <v>BYDGOSZCZ</v>
          </cell>
          <cell r="M62" t="str">
            <v>POLSKA</v>
          </cell>
          <cell r="N62" t="str">
            <v>B</v>
          </cell>
          <cell r="O62" t="str">
            <v>M</v>
          </cell>
          <cell r="T62" t="str">
            <v>M30</v>
          </cell>
          <cell r="W62">
            <v>9.6064814814814816E-5</v>
          </cell>
          <cell r="X62" t="str">
            <v/>
          </cell>
          <cell r="Y62" t="str">
            <v/>
          </cell>
          <cell r="AA62">
            <v>4.7715856481481488E-2</v>
          </cell>
          <cell r="AB62">
            <v>4.78119212962963E-2</v>
          </cell>
          <cell r="AC62" t="str">
            <v/>
          </cell>
          <cell r="AD62">
            <v>59</v>
          </cell>
          <cell r="AQ62">
            <v>17</v>
          </cell>
        </row>
        <row r="63">
          <cell r="B63">
            <v>28</v>
          </cell>
          <cell r="E63" t="str">
            <v>KOWALSKA EWA</v>
          </cell>
          <cell r="F63">
            <v>1965</v>
          </cell>
          <cell r="H63" t="str">
            <v>TS OPATRUNKI TORUN</v>
          </cell>
          <cell r="L63" t="str">
            <v>TORUŃ</v>
          </cell>
          <cell r="M63" t="str">
            <v>POLSKA</v>
          </cell>
          <cell r="N63" t="str">
            <v>B</v>
          </cell>
          <cell r="O63" t="str">
            <v>K</v>
          </cell>
          <cell r="W63">
            <v>8.5069444444444431E-5</v>
          </cell>
          <cell r="X63" t="str">
            <v/>
          </cell>
          <cell r="Y63" t="str">
            <v/>
          </cell>
          <cell r="AA63">
            <v>4.7819444444444442E-2</v>
          </cell>
          <cell r="AB63">
            <v>4.7904513888888889E-2</v>
          </cell>
          <cell r="AC63">
            <v>3</v>
          </cell>
          <cell r="AD63" t="str">
            <v/>
          </cell>
          <cell r="AQ63">
            <v>1</v>
          </cell>
        </row>
        <row r="64">
          <cell r="B64">
            <v>197</v>
          </cell>
          <cell r="E64" t="str">
            <v>KAMIŃSKI STEFAN</v>
          </cell>
          <cell r="F64">
            <v>1947</v>
          </cell>
          <cell r="H64" t="str">
            <v>TOREC TORUN</v>
          </cell>
          <cell r="L64" t="str">
            <v>TORUŃ</v>
          </cell>
          <cell r="M64" t="str">
            <v>POLSKA</v>
          </cell>
          <cell r="N64" t="str">
            <v>B</v>
          </cell>
          <cell r="O64" t="str">
            <v>M</v>
          </cell>
          <cell r="T64" t="str">
            <v>M60</v>
          </cell>
          <cell r="W64">
            <v>1.8518518518518518E-5</v>
          </cell>
          <cell r="X64" t="str">
            <v/>
          </cell>
          <cell r="Y64" t="str">
            <v/>
          </cell>
          <cell r="AA64">
            <v>4.8045717592592588E-2</v>
          </cell>
          <cell r="AB64">
            <v>4.806423611111111E-2</v>
          </cell>
          <cell r="AC64" t="str">
            <v/>
          </cell>
          <cell r="AD64">
            <v>60</v>
          </cell>
          <cell r="AQ64">
            <v>1</v>
          </cell>
        </row>
        <row r="65">
          <cell r="B65">
            <v>30</v>
          </cell>
          <cell r="E65" t="str">
            <v>PALMA MIROSŁAW</v>
          </cell>
          <cell r="F65">
            <v>1959</v>
          </cell>
          <cell r="H65" t="str">
            <v>PODGÓRZ TORUŃ</v>
          </cell>
          <cell r="L65" t="str">
            <v>TORUŃ</v>
          </cell>
          <cell r="M65" t="str">
            <v>POLSKA</v>
          </cell>
          <cell r="N65" t="str">
            <v>B</v>
          </cell>
          <cell r="O65" t="str">
            <v>M</v>
          </cell>
          <cell r="T65" t="str">
            <v>M50</v>
          </cell>
          <cell r="W65">
            <v>4.2245370370370365E-5</v>
          </cell>
          <cell r="X65" t="str">
            <v/>
          </cell>
          <cell r="Y65" t="str">
            <v/>
          </cell>
          <cell r="AA65">
            <v>4.8199074074074082E-2</v>
          </cell>
          <cell r="AB65">
            <v>4.8241319444444451E-2</v>
          </cell>
          <cell r="AC65" t="str">
            <v/>
          </cell>
          <cell r="AD65">
            <v>61</v>
          </cell>
          <cell r="AQ65">
            <v>11</v>
          </cell>
        </row>
        <row r="66">
          <cell r="B66">
            <v>216</v>
          </cell>
          <cell r="E66" t="str">
            <v>ŁUBIANKA ADRIAN</v>
          </cell>
          <cell r="F66">
            <v>1993</v>
          </cell>
          <cell r="L66" t="str">
            <v>UNISŁAW</v>
          </cell>
          <cell r="M66" t="str">
            <v>POLSKA</v>
          </cell>
          <cell r="N66" t="str">
            <v>B</v>
          </cell>
          <cell r="O66" t="str">
            <v>M</v>
          </cell>
          <cell r="T66" t="str">
            <v>M16</v>
          </cell>
          <cell r="W66">
            <v>3.0092592592592597E-5</v>
          </cell>
          <cell r="X66" t="str">
            <v/>
          </cell>
          <cell r="Y66" t="str">
            <v/>
          </cell>
          <cell r="AA66">
            <v>4.8489004629629628E-2</v>
          </cell>
          <cell r="AB66">
            <v>4.8519097222222224E-2</v>
          </cell>
          <cell r="AC66" t="str">
            <v/>
          </cell>
          <cell r="AD66">
            <v>62</v>
          </cell>
          <cell r="AQ66">
            <v>7</v>
          </cell>
        </row>
        <row r="67">
          <cell r="B67">
            <v>124</v>
          </cell>
          <cell r="E67" t="str">
            <v>WIĘCŁAWSKI DANIEL</v>
          </cell>
          <cell r="F67" t="str">
            <v>1972</v>
          </cell>
          <cell r="H67" t="str">
            <v/>
          </cell>
          <cell r="L67" t="str">
            <v>PAPOWO TORUŃSKIE</v>
          </cell>
          <cell r="M67" t="str">
            <v>POLSKA</v>
          </cell>
          <cell r="N67" t="str">
            <v>B</v>
          </cell>
          <cell r="O67" t="str">
            <v>M</v>
          </cell>
          <cell r="T67" t="str">
            <v>M40</v>
          </cell>
          <cell r="W67">
            <v>5.0925925925925923E-5</v>
          </cell>
          <cell r="X67" t="str">
            <v/>
          </cell>
          <cell r="Y67" t="str">
            <v/>
          </cell>
          <cell r="AA67">
            <v>4.8653356481481481E-2</v>
          </cell>
          <cell r="AB67">
            <v>4.8704282407407408E-2</v>
          </cell>
          <cell r="AC67" t="str">
            <v/>
          </cell>
          <cell r="AD67">
            <v>63</v>
          </cell>
          <cell r="AQ67">
            <v>12</v>
          </cell>
        </row>
        <row r="68">
          <cell r="B68">
            <v>37</v>
          </cell>
          <cell r="E68" t="str">
            <v>CHEŁMIŃSKI PIOTR</v>
          </cell>
          <cell r="F68">
            <v>1964</v>
          </cell>
          <cell r="H68" t="str">
            <v>MLKS NADWIŚLANIN</v>
          </cell>
          <cell r="L68" t="str">
            <v>CHEŁMNO</v>
          </cell>
          <cell r="M68" t="str">
            <v>POLSKA</v>
          </cell>
          <cell r="N68" t="str">
            <v>B</v>
          </cell>
          <cell r="O68" t="str">
            <v>M</v>
          </cell>
          <cell r="T68" t="str">
            <v>M40</v>
          </cell>
          <cell r="W68">
            <v>4.2245370370370365E-5</v>
          </cell>
          <cell r="X68" t="str">
            <v/>
          </cell>
          <cell r="Y68" t="str">
            <v/>
          </cell>
          <cell r="AA68">
            <v>4.8687500000000002E-2</v>
          </cell>
          <cell r="AB68">
            <v>4.8729745370370371E-2</v>
          </cell>
          <cell r="AC68" t="str">
            <v/>
          </cell>
          <cell r="AD68">
            <v>64</v>
          </cell>
          <cell r="AQ68">
            <v>13</v>
          </cell>
        </row>
        <row r="69">
          <cell r="B69">
            <v>6</v>
          </cell>
          <cell r="E69" t="str">
            <v>KOŁODZIEJCZYK ŁUKASZ</v>
          </cell>
          <cell r="F69" t="str">
            <v>1978</v>
          </cell>
          <cell r="H69" t="str">
            <v/>
          </cell>
          <cell r="L69" t="str">
            <v>BYDGOSZCZ</v>
          </cell>
          <cell r="M69" t="str">
            <v>POLSKA</v>
          </cell>
          <cell r="N69" t="str">
            <v>B</v>
          </cell>
          <cell r="O69" t="str">
            <v>M</v>
          </cell>
          <cell r="T69" t="str">
            <v>M30</v>
          </cell>
          <cell r="W69">
            <v>1.6956018518518516E-4</v>
          </cell>
          <cell r="X69" t="str">
            <v/>
          </cell>
          <cell r="Y69" t="str">
            <v/>
          </cell>
          <cell r="AA69">
            <v>4.8684027777777777E-2</v>
          </cell>
          <cell r="AB69">
            <v>4.8853587962962963E-2</v>
          </cell>
          <cell r="AC69" t="str">
            <v/>
          </cell>
          <cell r="AD69">
            <v>65</v>
          </cell>
          <cell r="AQ69">
            <v>18</v>
          </cell>
        </row>
        <row r="70">
          <cell r="B70">
            <v>151</v>
          </cell>
          <cell r="E70" t="str">
            <v>PRZYJEMSKI ARTUR</v>
          </cell>
          <cell r="F70" t="str">
            <v>1973</v>
          </cell>
          <cell r="H70" t="str">
            <v>KM TRUCHCIK ŁUBIANKA</v>
          </cell>
          <cell r="L70" t="str">
            <v>PIGŻA</v>
          </cell>
          <cell r="M70" t="str">
            <v>POLSKA</v>
          </cell>
          <cell r="N70" t="str">
            <v>B</v>
          </cell>
          <cell r="O70" t="str">
            <v>M</v>
          </cell>
          <cell r="T70" t="str">
            <v>M30</v>
          </cell>
          <cell r="W70">
            <v>3.7037037037037037E-5</v>
          </cell>
          <cell r="X70" t="str">
            <v/>
          </cell>
          <cell r="Y70" t="str">
            <v/>
          </cell>
          <cell r="AA70">
            <v>4.8835648148148156E-2</v>
          </cell>
          <cell r="AB70">
            <v>4.8872685185185193E-2</v>
          </cell>
          <cell r="AC70" t="str">
            <v/>
          </cell>
          <cell r="AD70">
            <v>66</v>
          </cell>
          <cell r="AQ70">
            <v>19</v>
          </cell>
        </row>
        <row r="71">
          <cell r="B71">
            <v>214</v>
          </cell>
          <cell r="E71" t="str">
            <v>STRZEECKI PIOTR</v>
          </cell>
          <cell r="F71">
            <v>1979</v>
          </cell>
          <cell r="H71" t="str">
            <v>TRIATHLON TEAM CIESIELSKI</v>
          </cell>
          <cell r="L71" t="str">
            <v>CHEŁMŻA</v>
          </cell>
          <cell r="M71" t="str">
            <v>POLSKA</v>
          </cell>
          <cell r="N71" t="str">
            <v>B</v>
          </cell>
          <cell r="O71" t="str">
            <v>M</v>
          </cell>
          <cell r="T71" t="str">
            <v>M30</v>
          </cell>
          <cell r="W71">
            <v>1.3368055555555556E-4</v>
          </cell>
          <cell r="X71" t="str">
            <v/>
          </cell>
          <cell r="Y71" t="str">
            <v/>
          </cell>
          <cell r="AA71">
            <v>4.9056712962962969E-2</v>
          </cell>
          <cell r="AB71">
            <v>4.9190393518518526E-2</v>
          </cell>
          <cell r="AC71" t="str">
            <v/>
          </cell>
          <cell r="AD71">
            <v>67</v>
          </cell>
          <cell r="AQ71">
            <v>20</v>
          </cell>
        </row>
        <row r="72">
          <cell r="B72">
            <v>63</v>
          </cell>
          <cell r="E72" t="str">
            <v>BUDZIAK WIESŁAW</v>
          </cell>
          <cell r="F72" t="str">
            <v>1958</v>
          </cell>
          <cell r="H72" t="str">
            <v>PZW KOŁO MIEJSKIE NR8 W CHEŁMŻY</v>
          </cell>
          <cell r="L72" t="str">
            <v>CHEŁMŻA</v>
          </cell>
          <cell r="M72" t="str">
            <v>POLSKA</v>
          </cell>
          <cell r="N72" t="str">
            <v>B</v>
          </cell>
          <cell r="O72" t="str">
            <v>M</v>
          </cell>
          <cell r="T72" t="str">
            <v>M50</v>
          </cell>
          <cell r="W72">
            <v>1.3773148148148149E-4</v>
          </cell>
          <cell r="X72" t="str">
            <v/>
          </cell>
          <cell r="Y72" t="str">
            <v/>
          </cell>
          <cell r="AA72">
            <v>4.9160879629629631E-2</v>
          </cell>
          <cell r="AB72">
            <v>4.9298611111111112E-2</v>
          </cell>
          <cell r="AC72" t="str">
            <v/>
          </cell>
          <cell r="AD72">
            <v>68</v>
          </cell>
          <cell r="AQ72">
            <v>12</v>
          </cell>
        </row>
        <row r="73">
          <cell r="B73">
            <v>184</v>
          </cell>
          <cell r="E73" t="str">
            <v>SKOWRON PIOTR</v>
          </cell>
          <cell r="F73">
            <v>1991</v>
          </cell>
          <cell r="L73" t="str">
            <v>CHEŁMŻA</v>
          </cell>
          <cell r="M73" t="str">
            <v>POLSKA</v>
          </cell>
          <cell r="N73" t="str">
            <v>B</v>
          </cell>
          <cell r="O73" t="str">
            <v>M</v>
          </cell>
          <cell r="T73" t="str">
            <v>M20</v>
          </cell>
          <cell r="W73">
            <v>5.2662037037037037E-5</v>
          </cell>
          <cell r="X73" t="str">
            <v/>
          </cell>
          <cell r="Y73" t="str">
            <v/>
          </cell>
          <cell r="AA73">
            <v>4.9370949074074071E-2</v>
          </cell>
          <cell r="AB73">
            <v>4.9423611111111106E-2</v>
          </cell>
          <cell r="AC73" t="str">
            <v/>
          </cell>
          <cell r="AD73">
            <v>69</v>
          </cell>
          <cell r="AQ73">
            <v>16</v>
          </cell>
        </row>
        <row r="74">
          <cell r="B74">
            <v>152</v>
          </cell>
          <cell r="E74" t="str">
            <v>OBUCHOWICZ MACIEJ</v>
          </cell>
          <cell r="F74" t="str">
            <v>1972</v>
          </cell>
          <cell r="H74" t="str">
            <v/>
          </cell>
          <cell r="L74" t="str">
            <v>WARSZAWA</v>
          </cell>
          <cell r="M74" t="str">
            <v>POLSKA</v>
          </cell>
          <cell r="N74" t="str">
            <v>B</v>
          </cell>
          <cell r="O74" t="str">
            <v>M</v>
          </cell>
          <cell r="T74" t="str">
            <v>M40</v>
          </cell>
          <cell r="W74">
            <v>5.0925925925925923E-5</v>
          </cell>
          <cell r="X74" t="str">
            <v/>
          </cell>
          <cell r="Y74" t="str">
            <v/>
          </cell>
          <cell r="AA74">
            <v>4.9430555555555554E-2</v>
          </cell>
          <cell r="AB74">
            <v>4.948148148148148E-2</v>
          </cell>
          <cell r="AC74" t="str">
            <v/>
          </cell>
          <cell r="AD74">
            <v>70</v>
          </cell>
          <cell r="AQ74">
            <v>14</v>
          </cell>
        </row>
        <row r="75">
          <cell r="B75">
            <v>108</v>
          </cell>
          <cell r="E75" t="str">
            <v>NAPIERSKI ANTONI</v>
          </cell>
          <cell r="F75" t="str">
            <v>1964</v>
          </cell>
          <cell r="H75" t="str">
            <v>ZS NR 15</v>
          </cell>
          <cell r="L75" t="str">
            <v>TORUŃ</v>
          </cell>
          <cell r="M75" t="str">
            <v>POLSKA</v>
          </cell>
          <cell r="N75" t="str">
            <v>B</v>
          </cell>
          <cell r="O75" t="str">
            <v>M</v>
          </cell>
          <cell r="T75" t="str">
            <v>M40</v>
          </cell>
          <cell r="W75">
            <v>7.0601851851851845E-5</v>
          </cell>
          <cell r="X75" t="str">
            <v/>
          </cell>
          <cell r="Y75" t="str">
            <v/>
          </cell>
          <cell r="AA75">
            <v>4.9667245370370372E-2</v>
          </cell>
          <cell r="AB75">
            <v>4.9737847222222221E-2</v>
          </cell>
          <cell r="AC75" t="str">
            <v/>
          </cell>
          <cell r="AD75">
            <v>71</v>
          </cell>
          <cell r="AQ75">
            <v>15</v>
          </cell>
        </row>
        <row r="76">
          <cell r="B76">
            <v>209</v>
          </cell>
          <cell r="E76" t="str">
            <v>RUPIŃSKI MICHAŁ</v>
          </cell>
          <cell r="F76">
            <v>1991</v>
          </cell>
          <cell r="H76" t="str">
            <v>KB LECH RYPIN</v>
          </cell>
          <cell r="L76" t="str">
            <v>RYPIN</v>
          </cell>
          <cell r="M76" t="str">
            <v>POLSKA</v>
          </cell>
          <cell r="N76" t="str">
            <v>B</v>
          </cell>
          <cell r="O76" t="str">
            <v>M</v>
          </cell>
          <cell r="T76" t="str">
            <v>M20</v>
          </cell>
          <cell r="W76">
            <v>1.1574074074074074E-6</v>
          </cell>
          <cell r="X76" t="str">
            <v/>
          </cell>
          <cell r="Y76" t="str">
            <v/>
          </cell>
          <cell r="AA76">
            <v>5.0269097222222225E-2</v>
          </cell>
          <cell r="AB76">
            <v>5.0270254629629633E-2</v>
          </cell>
          <cell r="AC76" t="str">
            <v/>
          </cell>
          <cell r="AD76">
            <v>72</v>
          </cell>
          <cell r="AQ76">
            <v>17</v>
          </cell>
        </row>
        <row r="77">
          <cell r="B77">
            <v>101</v>
          </cell>
          <cell r="E77" t="str">
            <v>SZYMAŃSKI PIOTR</v>
          </cell>
          <cell r="F77">
            <v>1960</v>
          </cell>
          <cell r="H77" t="str">
            <v>TRUCHCIK</v>
          </cell>
          <cell r="L77" t="str">
            <v>ŁUBIANKA</v>
          </cell>
          <cell r="M77" t="str">
            <v>POLSKA</v>
          </cell>
          <cell r="N77" t="str">
            <v>B</v>
          </cell>
          <cell r="O77" t="str">
            <v>M</v>
          </cell>
          <cell r="T77" t="str">
            <v>M50</v>
          </cell>
          <cell r="W77">
            <v>4.2824074074074079E-5</v>
          </cell>
          <cell r="X77" t="str">
            <v/>
          </cell>
          <cell r="Y77" t="str">
            <v/>
          </cell>
          <cell r="AA77">
            <v>5.0229166666666665E-2</v>
          </cell>
          <cell r="AB77">
            <v>5.0271990740740742E-2</v>
          </cell>
          <cell r="AC77" t="str">
            <v/>
          </cell>
          <cell r="AD77">
            <v>73</v>
          </cell>
          <cell r="AQ77">
            <v>13</v>
          </cell>
        </row>
        <row r="78">
          <cell r="B78">
            <v>143</v>
          </cell>
          <cell r="E78" t="str">
            <v>ORŁOWSKI SŁAWOMIR</v>
          </cell>
          <cell r="F78" t="str">
            <v>1957</v>
          </cell>
          <cell r="H78" t="str">
            <v>RUBINKOWO</v>
          </cell>
          <cell r="L78" t="str">
            <v>TORUŃ</v>
          </cell>
          <cell r="M78" t="str">
            <v>POLSKA</v>
          </cell>
          <cell r="N78" t="str">
            <v>B</v>
          </cell>
          <cell r="O78" t="str">
            <v>M</v>
          </cell>
          <cell r="T78" t="str">
            <v>M50</v>
          </cell>
          <cell r="W78">
            <v>1.4004629629629629E-4</v>
          </cell>
          <cell r="X78" t="str">
            <v/>
          </cell>
          <cell r="Y78" t="str">
            <v/>
          </cell>
          <cell r="AA78">
            <v>5.0260416666666669E-2</v>
          </cell>
          <cell r="AB78">
            <v>5.0400462962962966E-2</v>
          </cell>
          <cell r="AC78" t="str">
            <v/>
          </cell>
          <cell r="AD78">
            <v>74</v>
          </cell>
          <cell r="AQ78">
            <v>14</v>
          </cell>
        </row>
        <row r="79">
          <cell r="B79">
            <v>65</v>
          </cell>
          <cell r="E79" t="str">
            <v>JAKUBOWSKI JĘDRZEJ</v>
          </cell>
          <cell r="F79" t="str">
            <v>1965</v>
          </cell>
          <cell r="H79" t="str">
            <v>NIEZRZESZONY</v>
          </cell>
          <cell r="L79" t="str">
            <v>CHEŁMŻA</v>
          </cell>
          <cell r="M79" t="str">
            <v>POLSKA</v>
          </cell>
          <cell r="N79" t="str">
            <v>B</v>
          </cell>
          <cell r="O79" t="str">
            <v>M</v>
          </cell>
          <cell r="T79" t="str">
            <v>M40</v>
          </cell>
          <cell r="W79">
            <v>1.3194444444444443E-4</v>
          </cell>
          <cell r="X79" t="str">
            <v/>
          </cell>
          <cell r="Y79" t="str">
            <v/>
          </cell>
          <cell r="AA79">
            <v>5.027314814814815E-2</v>
          </cell>
          <cell r="AB79">
            <v>5.0405092592592592E-2</v>
          </cell>
          <cell r="AC79" t="str">
            <v/>
          </cell>
          <cell r="AD79">
            <v>75</v>
          </cell>
          <cell r="AQ79">
            <v>16</v>
          </cell>
        </row>
        <row r="80">
          <cell r="B80">
            <v>62</v>
          </cell>
          <cell r="E80" t="str">
            <v>KRUSZKOWSKI SŁAWEK</v>
          </cell>
          <cell r="F80" t="str">
            <v>1975</v>
          </cell>
          <cell r="H80" t="str">
            <v>AZS UMK TORUŃ</v>
          </cell>
          <cell r="L80" t="str">
            <v>TORUŃ</v>
          </cell>
          <cell r="M80" t="str">
            <v>POLSKA</v>
          </cell>
          <cell r="N80" t="str">
            <v>B</v>
          </cell>
          <cell r="O80" t="str">
            <v>M</v>
          </cell>
          <cell r="T80" t="str">
            <v>M30</v>
          </cell>
          <cell r="W80">
            <v>9.0277777777777774E-5</v>
          </cell>
          <cell r="X80" t="str">
            <v/>
          </cell>
          <cell r="Y80" t="str">
            <v/>
          </cell>
          <cell r="AA80">
            <v>5.0782986111111109E-2</v>
          </cell>
          <cell r="AB80">
            <v>5.0873263888888888E-2</v>
          </cell>
          <cell r="AC80" t="str">
            <v/>
          </cell>
          <cell r="AD80">
            <v>76</v>
          </cell>
          <cell r="AQ80">
            <v>21</v>
          </cell>
        </row>
        <row r="81">
          <cell r="B81">
            <v>66</v>
          </cell>
          <cell r="E81" t="str">
            <v>KOWALSKI PIOTR</v>
          </cell>
          <cell r="F81" t="str">
            <v>1973</v>
          </cell>
          <cell r="H81" t="str">
            <v/>
          </cell>
          <cell r="L81" t="str">
            <v>BYDGOSZCZ</v>
          </cell>
          <cell r="M81" t="str">
            <v>POLSKA</v>
          </cell>
          <cell r="N81" t="str">
            <v>B</v>
          </cell>
          <cell r="O81" t="str">
            <v>M</v>
          </cell>
          <cell r="T81" t="str">
            <v>M30</v>
          </cell>
          <cell r="W81">
            <v>9.6643518518518517E-5</v>
          </cell>
          <cell r="X81" t="str">
            <v/>
          </cell>
          <cell r="Y81" t="str">
            <v/>
          </cell>
          <cell r="AA81">
            <v>5.090625E-2</v>
          </cell>
          <cell r="AB81">
            <v>5.100289351851852E-2</v>
          </cell>
          <cell r="AC81" t="str">
            <v/>
          </cell>
          <cell r="AD81">
            <v>77</v>
          </cell>
          <cell r="AQ81">
            <v>22</v>
          </cell>
        </row>
        <row r="82">
          <cell r="B82">
            <v>32</v>
          </cell>
          <cell r="E82" t="str">
            <v>KANAREK ARTUR</v>
          </cell>
          <cell r="F82">
            <v>1974</v>
          </cell>
          <cell r="L82" t="str">
            <v>GŁOGOWO</v>
          </cell>
          <cell r="M82" t="str">
            <v>POLSKA</v>
          </cell>
          <cell r="N82" t="str">
            <v>B</v>
          </cell>
          <cell r="O82" t="str">
            <v>M</v>
          </cell>
          <cell r="T82" t="str">
            <v>M30</v>
          </cell>
          <cell r="W82">
            <v>9.5486111111111116E-5</v>
          </cell>
          <cell r="X82" t="str">
            <v/>
          </cell>
          <cell r="Y82" t="str">
            <v/>
          </cell>
          <cell r="AA82">
            <v>5.105960648148148E-2</v>
          </cell>
          <cell r="AB82">
            <v>5.1155092592592592E-2</v>
          </cell>
          <cell r="AC82" t="str">
            <v/>
          </cell>
          <cell r="AD82">
            <v>78</v>
          </cell>
          <cell r="AQ82">
            <v>23</v>
          </cell>
        </row>
        <row r="83">
          <cell r="B83">
            <v>83</v>
          </cell>
          <cell r="E83" t="str">
            <v>WESOŁOWSKI ZBIGNIEW</v>
          </cell>
          <cell r="F83" t="str">
            <v>1965</v>
          </cell>
          <cell r="H83" t="str">
            <v/>
          </cell>
          <cell r="L83" t="str">
            <v>SKÓRCZ</v>
          </cell>
          <cell r="M83" t="str">
            <v>POLSKA</v>
          </cell>
          <cell r="N83" t="str">
            <v>B</v>
          </cell>
          <cell r="O83" t="str">
            <v>M</v>
          </cell>
          <cell r="T83" t="str">
            <v>M40</v>
          </cell>
          <cell r="W83">
            <v>1.1689814814814815E-4</v>
          </cell>
          <cell r="X83" t="str">
            <v/>
          </cell>
          <cell r="Y83" t="str">
            <v/>
          </cell>
          <cell r="AA83">
            <v>5.1197916666666662E-2</v>
          </cell>
          <cell r="AB83">
            <v>5.1314814814814813E-2</v>
          </cell>
          <cell r="AC83" t="str">
            <v/>
          </cell>
          <cell r="AD83">
            <v>79</v>
          </cell>
          <cell r="AQ83">
            <v>17</v>
          </cell>
        </row>
        <row r="84">
          <cell r="B84">
            <v>158</v>
          </cell>
          <cell r="E84" t="str">
            <v>PODKÓWKA ZBIGNIEW</v>
          </cell>
          <cell r="F84" t="str">
            <v>1960</v>
          </cell>
          <cell r="H84" t="str">
            <v/>
          </cell>
          <cell r="L84" t="str">
            <v>BYDGOSZCZ</v>
          </cell>
          <cell r="M84" t="str">
            <v>POLSKA</v>
          </cell>
          <cell r="N84" t="str">
            <v>B</v>
          </cell>
          <cell r="O84" t="str">
            <v>M</v>
          </cell>
          <cell r="T84" t="str">
            <v>M50</v>
          </cell>
          <cell r="W84">
            <v>4.0509259259259258E-5</v>
          </cell>
          <cell r="X84" t="str">
            <v/>
          </cell>
          <cell r="Y84" t="str">
            <v/>
          </cell>
          <cell r="AA84">
            <v>5.1419560185185183E-2</v>
          </cell>
          <cell r="AB84">
            <v>5.1460069444444444E-2</v>
          </cell>
          <cell r="AC84" t="str">
            <v/>
          </cell>
          <cell r="AD84">
            <v>80</v>
          </cell>
          <cell r="AQ84">
            <v>15</v>
          </cell>
        </row>
        <row r="85">
          <cell r="B85">
            <v>92</v>
          </cell>
          <cell r="E85" t="str">
            <v>MATWIEJCZUK ARKADIUSZ</v>
          </cell>
          <cell r="F85" t="str">
            <v>1962</v>
          </cell>
          <cell r="H85" t="str">
            <v/>
          </cell>
          <cell r="L85" t="str">
            <v>IŁAWA</v>
          </cell>
          <cell r="M85" t="str">
            <v>POLSKA</v>
          </cell>
          <cell r="N85" t="str">
            <v>B</v>
          </cell>
          <cell r="O85" t="str">
            <v>M</v>
          </cell>
          <cell r="T85" t="str">
            <v>M50</v>
          </cell>
          <cell r="W85">
            <v>1.0011574074074073E-4</v>
          </cell>
          <cell r="X85" t="str">
            <v/>
          </cell>
          <cell r="Y85" t="str">
            <v/>
          </cell>
          <cell r="AA85">
            <v>5.1590856481481484E-2</v>
          </cell>
          <cell r="AB85">
            <v>5.1690972222222221E-2</v>
          </cell>
          <cell r="AC85" t="str">
            <v/>
          </cell>
          <cell r="AD85">
            <v>81</v>
          </cell>
          <cell r="AQ85">
            <v>16</v>
          </cell>
        </row>
        <row r="86">
          <cell r="B86">
            <v>61</v>
          </cell>
          <cell r="E86" t="str">
            <v>KOZŁOWSKI IGOR</v>
          </cell>
          <cell r="F86" t="str">
            <v>1972</v>
          </cell>
          <cell r="H86" t="str">
            <v/>
          </cell>
          <cell r="L86" t="str">
            <v>TORUŃ</v>
          </cell>
          <cell r="M86" t="str">
            <v>POLSKA</v>
          </cell>
          <cell r="N86" t="str">
            <v>B</v>
          </cell>
          <cell r="O86" t="str">
            <v>M</v>
          </cell>
          <cell r="T86" t="str">
            <v>M40</v>
          </cell>
          <cell r="W86">
            <v>1.9791666666666669E-4</v>
          </cell>
          <cell r="X86" t="str">
            <v/>
          </cell>
          <cell r="Y86" t="str">
            <v/>
          </cell>
          <cell r="AA86">
            <v>5.1550347222222223E-2</v>
          </cell>
          <cell r="AB86">
            <v>5.1748263888888889E-2</v>
          </cell>
          <cell r="AC86" t="str">
            <v/>
          </cell>
          <cell r="AD86">
            <v>82</v>
          </cell>
          <cell r="AQ86">
            <v>18</v>
          </cell>
        </row>
        <row r="87">
          <cell r="B87">
            <v>48</v>
          </cell>
          <cell r="E87" t="str">
            <v>DŁUGOZIMA JAN</v>
          </cell>
          <cell r="F87" t="str">
            <v>1961</v>
          </cell>
          <cell r="H87" t="str">
            <v>SATURN MŁYNIEC</v>
          </cell>
          <cell r="L87" t="str">
            <v>MŁYNIEC PIERWSZY</v>
          </cell>
          <cell r="M87" t="str">
            <v>POLSKA</v>
          </cell>
          <cell r="N87" t="str">
            <v>B</v>
          </cell>
          <cell r="O87" t="str">
            <v>M</v>
          </cell>
          <cell r="T87" t="str">
            <v>M50</v>
          </cell>
          <cell r="W87">
            <v>3.8773148148148151E-5</v>
          </cell>
          <cell r="X87" t="str">
            <v/>
          </cell>
          <cell r="Y87" t="str">
            <v/>
          </cell>
          <cell r="AA87">
            <v>5.1729745370370374E-2</v>
          </cell>
          <cell r="AB87">
            <v>5.1768518518518519E-2</v>
          </cell>
          <cell r="AC87" t="str">
            <v/>
          </cell>
          <cell r="AD87">
            <v>83</v>
          </cell>
          <cell r="AQ87">
            <v>17</v>
          </cell>
        </row>
        <row r="88">
          <cell r="B88">
            <v>80</v>
          </cell>
          <cell r="E88" t="str">
            <v>MAGDZIARZ LESZEK</v>
          </cell>
          <cell r="F88" t="str">
            <v>1956</v>
          </cell>
          <cell r="H88" t="str">
            <v>MILA ZAMOŚĆ</v>
          </cell>
          <cell r="L88" t="str">
            <v>ZAMOŚĆ</v>
          </cell>
          <cell r="M88" t="str">
            <v>POLSKA</v>
          </cell>
          <cell r="N88" t="str">
            <v>B</v>
          </cell>
          <cell r="O88" t="str">
            <v>M</v>
          </cell>
          <cell r="T88" t="str">
            <v>M50</v>
          </cell>
          <cell r="W88">
            <v>3.5300925925925922E-5</v>
          </cell>
          <cell r="X88" t="str">
            <v/>
          </cell>
          <cell r="Y88" t="str">
            <v/>
          </cell>
          <cell r="AA88">
            <v>5.1796296296296292E-2</v>
          </cell>
          <cell r="AB88">
            <v>5.183159722222222E-2</v>
          </cell>
          <cell r="AC88" t="str">
            <v/>
          </cell>
          <cell r="AD88">
            <v>84</v>
          </cell>
          <cell r="AQ88">
            <v>18</v>
          </cell>
        </row>
        <row r="89">
          <cell r="B89">
            <v>218</v>
          </cell>
          <cell r="E89" t="str">
            <v>LEWICKA KATARZYNA</v>
          </cell>
          <cell r="F89">
            <v>1969</v>
          </cell>
          <cell r="H89" t="str">
            <v>TS OPATRUNKI TORUN</v>
          </cell>
          <cell r="L89" t="str">
            <v>TORUŃ</v>
          </cell>
          <cell r="M89" t="str">
            <v>POLSKA</v>
          </cell>
          <cell r="N89" t="str">
            <v>B</v>
          </cell>
          <cell r="O89" t="str">
            <v>K</v>
          </cell>
          <cell r="W89">
            <v>4.5138888888888887E-5</v>
          </cell>
          <cell r="X89" t="str">
            <v/>
          </cell>
          <cell r="Y89" t="str">
            <v/>
          </cell>
          <cell r="AA89">
            <v>5.1841435185185185E-2</v>
          </cell>
          <cell r="AB89">
            <v>5.1886574074074071E-2</v>
          </cell>
          <cell r="AC89">
            <v>4</v>
          </cell>
          <cell r="AD89" t="str">
            <v/>
          </cell>
          <cell r="AQ89">
            <v>2</v>
          </cell>
        </row>
        <row r="90">
          <cell r="B90">
            <v>179</v>
          </cell>
          <cell r="E90" t="str">
            <v>GOGOCIN ZBIGNIEW</v>
          </cell>
          <cell r="F90">
            <v>1972</v>
          </cell>
          <cell r="L90" t="str">
            <v>TORUŃ</v>
          </cell>
          <cell r="M90" t="str">
            <v>POLSKA</v>
          </cell>
          <cell r="N90" t="str">
            <v>B</v>
          </cell>
          <cell r="O90" t="str">
            <v>M</v>
          </cell>
          <cell r="T90" t="str">
            <v>M40</v>
          </cell>
          <cell r="W90">
            <v>2.4305555555555558E-5</v>
          </cell>
          <cell r="X90" t="str">
            <v/>
          </cell>
          <cell r="Y90" t="str">
            <v/>
          </cell>
          <cell r="AA90">
            <v>5.1868055555555556E-2</v>
          </cell>
          <cell r="AB90">
            <v>5.1892361111111111E-2</v>
          </cell>
          <cell r="AC90" t="str">
            <v/>
          </cell>
          <cell r="AD90">
            <v>85</v>
          </cell>
          <cell r="AQ90">
            <v>19</v>
          </cell>
        </row>
        <row r="91">
          <cell r="B91">
            <v>85</v>
          </cell>
          <cell r="E91" t="str">
            <v>SZTUWE DAWID</v>
          </cell>
          <cell r="F91" t="str">
            <v>1989</v>
          </cell>
          <cell r="H91" t="str">
            <v>KM UMK</v>
          </cell>
          <cell r="L91" t="str">
            <v>TORUŃ</v>
          </cell>
          <cell r="M91" t="str">
            <v>POLSKA</v>
          </cell>
          <cell r="N91" t="str">
            <v>B</v>
          </cell>
          <cell r="O91" t="str">
            <v>M</v>
          </cell>
          <cell r="T91" t="str">
            <v>M20</v>
          </cell>
          <cell r="W91">
            <v>7.2916666666666673E-5</v>
          </cell>
          <cell r="X91" t="str">
            <v/>
          </cell>
          <cell r="Y91" t="str">
            <v/>
          </cell>
          <cell r="AA91">
            <v>5.2011574074074071E-2</v>
          </cell>
          <cell r="AB91">
            <v>5.2084490740740737E-2</v>
          </cell>
          <cell r="AC91" t="str">
            <v/>
          </cell>
          <cell r="AD91">
            <v>86</v>
          </cell>
          <cell r="AQ91">
            <v>18</v>
          </cell>
        </row>
        <row r="92">
          <cell r="B92">
            <v>112</v>
          </cell>
          <cell r="E92" t="str">
            <v>NOWAK JAROSŁAW</v>
          </cell>
          <cell r="F92" t="str">
            <v>1968</v>
          </cell>
          <cell r="H92" t="str">
            <v/>
          </cell>
          <cell r="L92" t="str">
            <v>TORUŃ</v>
          </cell>
          <cell r="M92" t="str">
            <v>POLSKA</v>
          </cell>
          <cell r="N92" t="str">
            <v>B</v>
          </cell>
          <cell r="O92" t="str">
            <v>M</v>
          </cell>
          <cell r="T92" t="str">
            <v>M40</v>
          </cell>
          <cell r="W92">
            <v>9.4907407407407389E-5</v>
          </cell>
          <cell r="X92" t="str">
            <v/>
          </cell>
          <cell r="Y92" t="str">
            <v/>
          </cell>
          <cell r="AA92">
            <v>5.2074074074074071E-2</v>
          </cell>
          <cell r="AB92">
            <v>5.2168981481481476E-2</v>
          </cell>
          <cell r="AC92" t="str">
            <v/>
          </cell>
          <cell r="AD92">
            <v>87</v>
          </cell>
          <cell r="AQ92">
            <v>20</v>
          </cell>
        </row>
        <row r="93">
          <cell r="B93">
            <v>46</v>
          </cell>
          <cell r="E93" t="str">
            <v>KATRYŃSKI SŁAWOMIR</v>
          </cell>
          <cell r="F93" t="str">
            <v>1961</v>
          </cell>
          <cell r="H93" t="str">
            <v>KAROES TORUŃ</v>
          </cell>
          <cell r="L93" t="str">
            <v>TORUŃ</v>
          </cell>
          <cell r="M93" t="str">
            <v>POLSKA</v>
          </cell>
          <cell r="N93" t="str">
            <v>B</v>
          </cell>
          <cell r="O93" t="str">
            <v>M</v>
          </cell>
          <cell r="T93" t="str">
            <v>M50</v>
          </cell>
          <cell r="W93">
            <v>1.7708333333333335E-4</v>
          </cell>
          <cell r="X93" t="str">
            <v/>
          </cell>
          <cell r="Y93" t="str">
            <v/>
          </cell>
          <cell r="AA93">
            <v>5.2061921296296297E-2</v>
          </cell>
          <cell r="AB93">
            <v>5.2239004629629632E-2</v>
          </cell>
          <cell r="AC93" t="str">
            <v/>
          </cell>
          <cell r="AD93">
            <v>88</v>
          </cell>
          <cell r="AQ93">
            <v>19</v>
          </cell>
        </row>
        <row r="94">
          <cell r="B94">
            <v>203</v>
          </cell>
          <cell r="E94" t="str">
            <v>WOJCIECHOWSKI SŁAWOMIR</v>
          </cell>
          <cell r="F94">
            <v>1960</v>
          </cell>
          <cell r="L94" t="str">
            <v>CHEŁMŻA</v>
          </cell>
          <cell r="M94" t="str">
            <v>POLSKA</v>
          </cell>
          <cell r="N94" t="str">
            <v>B</v>
          </cell>
          <cell r="O94" t="str">
            <v>M</v>
          </cell>
          <cell r="T94" t="str">
            <v>M50</v>
          </cell>
          <cell r="W94">
            <v>9.1435185185185188E-5</v>
          </cell>
          <cell r="X94" t="str">
            <v/>
          </cell>
          <cell r="Y94" t="str">
            <v/>
          </cell>
          <cell r="AA94">
            <v>5.224884259259259E-2</v>
          </cell>
          <cell r="AB94">
            <v>5.2340277777777777E-2</v>
          </cell>
          <cell r="AC94" t="str">
            <v/>
          </cell>
          <cell r="AD94">
            <v>89</v>
          </cell>
          <cell r="AQ94">
            <v>20</v>
          </cell>
        </row>
        <row r="95">
          <cell r="B95">
            <v>58</v>
          </cell>
          <cell r="E95" t="str">
            <v>GIERSZ KRZYSZTOF</v>
          </cell>
          <cell r="F95" t="str">
            <v>1969</v>
          </cell>
          <cell r="H95" t="str">
            <v/>
          </cell>
          <cell r="L95" t="str">
            <v>BYDGOSZCZ</v>
          </cell>
          <cell r="M95" t="str">
            <v>POLSKA</v>
          </cell>
          <cell r="N95" t="str">
            <v>B</v>
          </cell>
          <cell r="O95" t="str">
            <v>M</v>
          </cell>
          <cell r="T95" t="str">
            <v>M40</v>
          </cell>
          <cell r="W95">
            <v>5.5555555555555551E-5</v>
          </cell>
          <cell r="X95" t="str">
            <v/>
          </cell>
          <cell r="Y95" t="str">
            <v/>
          </cell>
          <cell r="AA95">
            <v>5.2388310185185187E-2</v>
          </cell>
          <cell r="AB95">
            <v>5.2443865740740746E-2</v>
          </cell>
          <cell r="AC95" t="str">
            <v/>
          </cell>
          <cell r="AD95">
            <v>90</v>
          </cell>
          <cell r="AQ95">
            <v>21</v>
          </cell>
        </row>
        <row r="96">
          <cell r="B96">
            <v>33</v>
          </cell>
          <cell r="E96" t="str">
            <v>OLSZEWSKI ADAM</v>
          </cell>
          <cell r="F96" t="str">
            <v>1963</v>
          </cell>
          <cell r="H96" t="str">
            <v>KB LECH RYPIN</v>
          </cell>
          <cell r="L96" t="str">
            <v>ROGOWO</v>
          </cell>
          <cell r="M96" t="str">
            <v>POLSKA</v>
          </cell>
          <cell r="N96" t="str">
            <v>B</v>
          </cell>
          <cell r="O96" t="str">
            <v>M</v>
          </cell>
          <cell r="T96" t="str">
            <v>M40</v>
          </cell>
          <cell r="W96">
            <v>6.3657407407407402E-5</v>
          </cell>
          <cell r="X96" t="str">
            <v/>
          </cell>
          <cell r="Y96" t="str">
            <v/>
          </cell>
          <cell r="AA96">
            <v>5.2478009259259266E-2</v>
          </cell>
          <cell r="AB96">
            <v>5.2541666666666674E-2</v>
          </cell>
          <cell r="AC96" t="str">
            <v/>
          </cell>
          <cell r="AD96">
            <v>91</v>
          </cell>
          <cell r="AQ96">
            <v>22</v>
          </cell>
        </row>
        <row r="97">
          <cell r="B97">
            <v>57</v>
          </cell>
          <cell r="E97" t="str">
            <v>LISEWSKI TOMASZ</v>
          </cell>
          <cell r="F97" t="str">
            <v>1982</v>
          </cell>
          <cell r="H97" t="str">
            <v>KM UMK TORUŃ</v>
          </cell>
          <cell r="L97" t="str">
            <v>ZŁOTORIA</v>
          </cell>
          <cell r="M97" t="str">
            <v>POLSKA</v>
          </cell>
          <cell r="N97" t="str">
            <v>B</v>
          </cell>
          <cell r="O97" t="str">
            <v>M</v>
          </cell>
          <cell r="T97" t="str">
            <v>M30</v>
          </cell>
          <cell r="W97">
            <v>1.0821759259259259E-4</v>
          </cell>
          <cell r="X97" t="str">
            <v/>
          </cell>
          <cell r="Y97" t="str">
            <v/>
          </cell>
          <cell r="AA97">
            <v>5.2557870370370366E-2</v>
          </cell>
          <cell r="AB97">
            <v>5.266608796296296E-2</v>
          </cell>
          <cell r="AC97" t="str">
            <v/>
          </cell>
          <cell r="AD97">
            <v>92</v>
          </cell>
          <cell r="AQ97">
            <v>24</v>
          </cell>
        </row>
        <row r="98">
          <cell r="B98">
            <v>22</v>
          </cell>
          <cell r="E98" t="str">
            <v>MAJEWSKI TOMASZ</v>
          </cell>
          <cell r="F98" t="str">
            <v>1974</v>
          </cell>
          <cell r="H98" t="str">
            <v>UKS KMICIC UNISŁAW</v>
          </cell>
          <cell r="L98" t="str">
            <v>UNISŁAW</v>
          </cell>
          <cell r="M98" t="str">
            <v>POLSKA</v>
          </cell>
          <cell r="N98" t="str">
            <v>B</v>
          </cell>
          <cell r="O98" t="str">
            <v>M</v>
          </cell>
          <cell r="T98" t="str">
            <v>M30</v>
          </cell>
          <cell r="W98">
            <v>1.0069444444444443E-4</v>
          </cell>
          <cell r="X98" t="str">
            <v/>
          </cell>
          <cell r="Y98" t="str">
            <v/>
          </cell>
          <cell r="AA98">
            <v>5.2593749999999995E-2</v>
          </cell>
          <cell r="AB98">
            <v>5.269444444444444E-2</v>
          </cell>
          <cell r="AC98" t="str">
            <v/>
          </cell>
          <cell r="AD98">
            <v>93</v>
          </cell>
          <cell r="AQ98">
            <v>25</v>
          </cell>
        </row>
        <row r="99">
          <cell r="B99">
            <v>154</v>
          </cell>
          <cell r="E99" t="str">
            <v>PROJS TOMASZ</v>
          </cell>
          <cell r="F99" t="str">
            <v>1965</v>
          </cell>
          <cell r="H99" t="str">
            <v>KLUB MARATOŃSKI "TRUCHCIK" ŁUBIANKA</v>
          </cell>
          <cell r="L99" t="str">
            <v>ŁUBIANKA</v>
          </cell>
          <cell r="M99" t="str">
            <v>POLSKA</v>
          </cell>
          <cell r="N99" t="str">
            <v>B</v>
          </cell>
          <cell r="O99" t="str">
            <v>M</v>
          </cell>
          <cell r="T99" t="str">
            <v>M40</v>
          </cell>
          <cell r="W99">
            <v>4.8032407407407408E-5</v>
          </cell>
          <cell r="X99" t="str">
            <v/>
          </cell>
          <cell r="Y99" t="str">
            <v/>
          </cell>
          <cell r="AA99">
            <v>5.2655671296296294E-2</v>
          </cell>
          <cell r="AB99">
            <v>5.2703703703703704E-2</v>
          </cell>
          <cell r="AC99" t="str">
            <v/>
          </cell>
          <cell r="AD99">
            <v>94</v>
          </cell>
          <cell r="AQ99">
            <v>23</v>
          </cell>
        </row>
        <row r="100">
          <cell r="B100">
            <v>55</v>
          </cell>
          <cell r="E100" t="str">
            <v>GRZEGORZEWSKI RAFAŁ</v>
          </cell>
          <cell r="F100" t="str">
            <v>1974</v>
          </cell>
          <cell r="H100" t="str">
            <v/>
          </cell>
          <cell r="L100" t="str">
            <v>NIEMCZ</v>
          </cell>
          <cell r="M100" t="str">
            <v>POLSKA</v>
          </cell>
          <cell r="N100" t="str">
            <v>B</v>
          </cell>
          <cell r="O100" t="str">
            <v>M</v>
          </cell>
          <cell r="T100" t="str">
            <v>M30</v>
          </cell>
          <cell r="W100">
            <v>8.6226851851851859E-5</v>
          </cell>
          <cell r="X100" t="str">
            <v/>
          </cell>
          <cell r="Y100" t="str">
            <v/>
          </cell>
          <cell r="AA100">
            <v>5.2620949074074067E-2</v>
          </cell>
          <cell r="AB100">
            <v>5.2707175925925921E-2</v>
          </cell>
          <cell r="AC100" t="str">
            <v/>
          </cell>
          <cell r="AD100">
            <v>95</v>
          </cell>
          <cell r="AQ100">
            <v>26</v>
          </cell>
        </row>
        <row r="101">
          <cell r="B101">
            <v>126</v>
          </cell>
          <cell r="E101" t="str">
            <v>WISIŃSKI PIOTR</v>
          </cell>
          <cell r="F101" t="str">
            <v>1960</v>
          </cell>
          <cell r="H101" t="str">
            <v>STAROSTWO POWIATOWE W BRODNICY</v>
          </cell>
          <cell r="L101" t="str">
            <v>SZABDA</v>
          </cell>
          <cell r="M101" t="str">
            <v>POLSKA</v>
          </cell>
          <cell r="N101" t="str">
            <v>B</v>
          </cell>
          <cell r="O101" t="str">
            <v>M</v>
          </cell>
          <cell r="T101" t="str">
            <v>M50</v>
          </cell>
          <cell r="W101">
            <v>7.9282407407407402E-5</v>
          </cell>
          <cell r="X101" t="str">
            <v/>
          </cell>
          <cell r="Y101" t="str">
            <v/>
          </cell>
          <cell r="AA101">
            <v>5.2691550925925923E-2</v>
          </cell>
          <cell r="AB101">
            <v>5.2770833333333329E-2</v>
          </cell>
          <cell r="AC101" t="str">
            <v/>
          </cell>
          <cell r="AD101">
            <v>96</v>
          </cell>
          <cell r="AQ101">
            <v>21</v>
          </cell>
        </row>
        <row r="102">
          <cell r="B102">
            <v>68</v>
          </cell>
          <cell r="E102" t="str">
            <v>DRAIM JACEK</v>
          </cell>
          <cell r="F102" t="str">
            <v>1961</v>
          </cell>
          <cell r="H102" t="str">
            <v/>
          </cell>
          <cell r="L102" t="str">
            <v>BYDGOSZCZ</v>
          </cell>
          <cell r="M102" t="str">
            <v>POLSKA</v>
          </cell>
          <cell r="N102" t="str">
            <v>B</v>
          </cell>
          <cell r="O102" t="str">
            <v>M</v>
          </cell>
          <cell r="T102" t="str">
            <v>M50</v>
          </cell>
          <cell r="W102">
            <v>8.275462962962963E-5</v>
          </cell>
          <cell r="X102" t="str">
            <v/>
          </cell>
          <cell r="Y102" t="str">
            <v/>
          </cell>
          <cell r="AA102">
            <v>5.2735532407407408E-2</v>
          </cell>
          <cell r="AB102">
            <v>5.2818287037037039E-2</v>
          </cell>
          <cell r="AC102" t="str">
            <v/>
          </cell>
          <cell r="AD102">
            <v>97</v>
          </cell>
          <cell r="AQ102">
            <v>22</v>
          </cell>
        </row>
        <row r="103">
          <cell r="B103">
            <v>182</v>
          </cell>
          <cell r="E103" t="str">
            <v>BRZEZIŃSKI DOMINIK</v>
          </cell>
          <cell r="F103">
            <v>1990</v>
          </cell>
          <cell r="H103" t="str">
            <v>OLIMPIA DĄBROWA</v>
          </cell>
          <cell r="L103" t="str">
            <v>ZŁOCIENIEC</v>
          </cell>
          <cell r="M103" t="str">
            <v>POLSKA</v>
          </cell>
          <cell r="N103" t="str">
            <v>B</v>
          </cell>
          <cell r="O103" t="str">
            <v>M</v>
          </cell>
          <cell r="T103" t="str">
            <v>M20</v>
          </cell>
          <cell r="W103">
            <v>1.5046296296296298E-5</v>
          </cell>
          <cell r="X103" t="str">
            <v/>
          </cell>
          <cell r="Y103" t="str">
            <v/>
          </cell>
          <cell r="AA103">
            <v>5.2913194444444443E-2</v>
          </cell>
          <cell r="AB103">
            <v>5.2928240740740741E-2</v>
          </cell>
          <cell r="AC103" t="str">
            <v/>
          </cell>
          <cell r="AD103">
            <v>98</v>
          </cell>
          <cell r="AQ103">
            <v>19</v>
          </cell>
        </row>
        <row r="104">
          <cell r="B104">
            <v>138</v>
          </cell>
          <cell r="E104" t="str">
            <v>TYBUSZEWSKI JANUSZ</v>
          </cell>
          <cell r="F104">
            <v>1957</v>
          </cell>
          <cell r="H104" t="str">
            <v>TS OPATRUNKI TORUN</v>
          </cell>
          <cell r="L104" t="str">
            <v>TORUŃ</v>
          </cell>
          <cell r="M104" t="str">
            <v>POLSKA</v>
          </cell>
          <cell r="N104" t="str">
            <v>B</v>
          </cell>
          <cell r="O104" t="str">
            <v>M</v>
          </cell>
          <cell r="T104" t="str">
            <v>M50</v>
          </cell>
          <cell r="W104">
            <v>3.7037037037037037E-5</v>
          </cell>
          <cell r="X104" t="str">
            <v/>
          </cell>
          <cell r="Y104" t="str">
            <v/>
          </cell>
          <cell r="AA104">
            <v>5.2905092592592594E-2</v>
          </cell>
          <cell r="AB104">
            <v>5.2942129629629631E-2</v>
          </cell>
          <cell r="AC104" t="str">
            <v/>
          </cell>
          <cell r="AD104">
            <v>99</v>
          </cell>
          <cell r="AQ104">
            <v>23</v>
          </cell>
        </row>
        <row r="105">
          <cell r="B105">
            <v>60</v>
          </cell>
          <cell r="E105" t="str">
            <v>GAJKOWSKI DARIUSZ</v>
          </cell>
          <cell r="F105" t="str">
            <v>1975</v>
          </cell>
          <cell r="H105" t="str">
            <v/>
          </cell>
          <cell r="L105" t="str">
            <v>RZĘCZKOWO</v>
          </cell>
          <cell r="M105" t="str">
            <v>POLSKA</v>
          </cell>
          <cell r="N105" t="str">
            <v>B</v>
          </cell>
          <cell r="O105" t="str">
            <v>M</v>
          </cell>
          <cell r="T105" t="str">
            <v>M30</v>
          </cell>
          <cell r="W105">
            <v>8.275462962962963E-5</v>
          </cell>
          <cell r="X105" t="str">
            <v/>
          </cell>
          <cell r="Y105" t="str">
            <v/>
          </cell>
          <cell r="AA105">
            <v>5.2885416666666664E-2</v>
          </cell>
          <cell r="AB105">
            <v>5.2968171296296294E-2</v>
          </cell>
          <cell r="AC105" t="str">
            <v/>
          </cell>
          <cell r="AD105">
            <v>100</v>
          </cell>
          <cell r="AQ105">
            <v>27</v>
          </cell>
        </row>
        <row r="106">
          <cell r="B106">
            <v>94</v>
          </cell>
          <cell r="E106" t="str">
            <v>REPCZYNSKI WOJCIECH</v>
          </cell>
          <cell r="F106" t="str">
            <v>1965</v>
          </cell>
          <cell r="H106" t="str">
            <v>NAKIELSKI KB</v>
          </cell>
          <cell r="L106" t="str">
            <v>NAKŁO NAD NOTECIĄ</v>
          </cell>
          <cell r="M106" t="str">
            <v>POLSKA</v>
          </cell>
          <cell r="N106" t="str">
            <v>B</v>
          </cell>
          <cell r="O106" t="str">
            <v>M</v>
          </cell>
          <cell r="T106" t="str">
            <v>M40</v>
          </cell>
          <cell r="W106">
            <v>5.9606481481481494E-5</v>
          </cell>
          <cell r="X106" t="str">
            <v/>
          </cell>
          <cell r="Y106" t="str">
            <v/>
          </cell>
          <cell r="AA106">
            <v>5.2925925925925925E-2</v>
          </cell>
          <cell r="AB106">
            <v>5.2985532407407408E-2</v>
          </cell>
          <cell r="AC106" t="str">
            <v/>
          </cell>
          <cell r="AD106">
            <v>101</v>
          </cell>
          <cell r="AQ106">
            <v>24</v>
          </cell>
        </row>
        <row r="107">
          <cell r="B107">
            <v>50</v>
          </cell>
          <cell r="E107" t="str">
            <v>ŁĘCKI MARCIN</v>
          </cell>
          <cell r="F107" t="str">
            <v>1980</v>
          </cell>
          <cell r="H107" t="str">
            <v>KM UMK TORUŃ</v>
          </cell>
          <cell r="L107" t="str">
            <v>TORUŃ</v>
          </cell>
          <cell r="M107" t="str">
            <v>POLSKA</v>
          </cell>
          <cell r="N107" t="str">
            <v>B</v>
          </cell>
          <cell r="O107" t="str">
            <v>M</v>
          </cell>
          <cell r="T107" t="str">
            <v>M30</v>
          </cell>
          <cell r="W107">
            <v>9.4907407407407389E-5</v>
          </cell>
          <cell r="X107" t="str">
            <v/>
          </cell>
          <cell r="Y107" t="str">
            <v/>
          </cell>
          <cell r="AA107">
            <v>5.2938078703703699E-2</v>
          </cell>
          <cell r="AB107">
            <v>5.3032986111111104E-2</v>
          </cell>
          <cell r="AC107" t="str">
            <v/>
          </cell>
          <cell r="AD107">
            <v>102</v>
          </cell>
          <cell r="AQ107">
            <v>28</v>
          </cell>
        </row>
        <row r="108">
          <cell r="B108">
            <v>100</v>
          </cell>
          <cell r="E108" t="str">
            <v>OSIECKI GRZEGORZ</v>
          </cell>
          <cell r="F108">
            <v>1951</v>
          </cell>
          <cell r="H108" t="str">
            <v>KB LECH RYPIN</v>
          </cell>
          <cell r="L108" t="str">
            <v>KISIELICE</v>
          </cell>
          <cell r="M108" t="str">
            <v>POLSKA</v>
          </cell>
          <cell r="N108" t="str">
            <v>B</v>
          </cell>
          <cell r="O108" t="str">
            <v>M</v>
          </cell>
          <cell r="T108" t="str">
            <v>M60</v>
          </cell>
          <cell r="W108" t="str">
            <v>00:00:00</v>
          </cell>
          <cell r="X108" t="str">
            <v/>
          </cell>
          <cell r="Y108" t="str">
            <v/>
          </cell>
          <cell r="AA108">
            <v>5.3257523148148155E-2</v>
          </cell>
          <cell r="AB108">
            <v>5.3257523148148155E-2</v>
          </cell>
          <cell r="AC108" t="str">
            <v/>
          </cell>
          <cell r="AD108">
            <v>103</v>
          </cell>
          <cell r="AQ108">
            <v>2</v>
          </cell>
        </row>
        <row r="109">
          <cell r="B109">
            <v>156</v>
          </cell>
          <cell r="E109" t="str">
            <v>ZAGRABSKI KAZIMIERZ</v>
          </cell>
          <cell r="F109" t="str">
            <v>1955</v>
          </cell>
          <cell r="H109" t="str">
            <v>NIEZRZESZONY</v>
          </cell>
          <cell r="L109" t="str">
            <v>TORUŃ</v>
          </cell>
          <cell r="M109" t="str">
            <v>POLSKA</v>
          </cell>
          <cell r="N109" t="str">
            <v>B</v>
          </cell>
          <cell r="O109" t="str">
            <v>M</v>
          </cell>
          <cell r="T109" t="str">
            <v>M50</v>
          </cell>
          <cell r="W109">
            <v>1.8344907407407408E-4</v>
          </cell>
          <cell r="X109" t="str">
            <v/>
          </cell>
          <cell r="Y109" t="str">
            <v/>
          </cell>
          <cell r="AA109">
            <v>5.3171874999999993E-2</v>
          </cell>
          <cell r="AB109">
            <v>5.3355324074074069E-2</v>
          </cell>
          <cell r="AC109" t="str">
            <v/>
          </cell>
          <cell r="AD109">
            <v>104</v>
          </cell>
          <cell r="AQ109">
            <v>24</v>
          </cell>
        </row>
        <row r="110">
          <cell r="B110">
            <v>12</v>
          </cell>
          <cell r="E110" t="str">
            <v>DRZYMAŁA MAREK</v>
          </cell>
          <cell r="F110" t="str">
            <v>1961</v>
          </cell>
          <cell r="H110" t="str">
            <v>JW 1440 TORUŃ</v>
          </cell>
          <cell r="L110" t="str">
            <v>TORUŃ</v>
          </cell>
          <cell r="M110" t="str">
            <v>POLSKA</v>
          </cell>
          <cell r="N110" t="str">
            <v>B</v>
          </cell>
          <cell r="O110" t="str">
            <v>M</v>
          </cell>
          <cell r="T110" t="str">
            <v>M50</v>
          </cell>
          <cell r="W110">
            <v>8.1018518518518516E-5</v>
          </cell>
          <cell r="X110" t="str">
            <v/>
          </cell>
          <cell r="Y110" t="str">
            <v/>
          </cell>
          <cell r="AA110">
            <v>5.3450810185185181E-2</v>
          </cell>
          <cell r="AB110">
            <v>5.3531828703703703E-2</v>
          </cell>
          <cell r="AC110" t="str">
            <v/>
          </cell>
          <cell r="AD110">
            <v>105</v>
          </cell>
          <cell r="AQ110">
            <v>25</v>
          </cell>
        </row>
        <row r="111">
          <cell r="B111">
            <v>49</v>
          </cell>
          <cell r="E111" t="str">
            <v>CHUDZIK GRZEGORZ</v>
          </cell>
          <cell r="F111" t="str">
            <v>1982</v>
          </cell>
          <cell r="H111" t="str">
            <v>WWW.DOGTREKKING.ORG.PL</v>
          </cell>
          <cell r="L111" t="str">
            <v>TORUŃ</v>
          </cell>
          <cell r="M111" t="str">
            <v>POLSKA</v>
          </cell>
          <cell r="N111" t="str">
            <v>B</v>
          </cell>
          <cell r="O111" t="str">
            <v>M</v>
          </cell>
          <cell r="T111" t="str">
            <v>M30</v>
          </cell>
          <cell r="W111">
            <v>1.0011574074074073E-4</v>
          </cell>
          <cell r="X111" t="str">
            <v/>
          </cell>
          <cell r="Y111" t="str">
            <v/>
          </cell>
          <cell r="AA111">
            <v>5.382986111111112E-2</v>
          </cell>
          <cell r="AB111">
            <v>5.3929976851851857E-2</v>
          </cell>
          <cell r="AC111" t="str">
            <v/>
          </cell>
          <cell r="AD111">
            <v>106</v>
          </cell>
          <cell r="AQ111">
            <v>29</v>
          </cell>
        </row>
        <row r="112">
          <cell r="B112">
            <v>24</v>
          </cell>
          <cell r="E112" t="str">
            <v>DĄBROWSKI JANUSZ</v>
          </cell>
          <cell r="F112" t="str">
            <v>1955</v>
          </cell>
          <cell r="H112" t="str">
            <v>RADNY</v>
          </cell>
          <cell r="L112" t="str">
            <v>PATEREK</v>
          </cell>
          <cell r="M112" t="str">
            <v>POLSKA</v>
          </cell>
          <cell r="N112" t="str">
            <v>B</v>
          </cell>
          <cell r="O112" t="str">
            <v>M</v>
          </cell>
          <cell r="T112" t="str">
            <v>M50</v>
          </cell>
          <cell r="W112">
            <v>5.6712962962962972E-5</v>
          </cell>
          <cell r="X112" t="str">
            <v/>
          </cell>
          <cell r="Y112" t="str">
            <v/>
          </cell>
          <cell r="AA112">
            <v>5.3918981481481484E-2</v>
          </cell>
          <cell r="AB112">
            <v>5.3975694444444444E-2</v>
          </cell>
          <cell r="AC112" t="str">
            <v/>
          </cell>
          <cell r="AD112">
            <v>107</v>
          </cell>
          <cell r="AQ112">
            <v>26</v>
          </cell>
        </row>
        <row r="113">
          <cell r="B113">
            <v>129</v>
          </cell>
          <cell r="E113" t="str">
            <v>PAJĄK GRZEGORZ</v>
          </cell>
          <cell r="F113" t="str">
            <v>1981</v>
          </cell>
          <cell r="H113" t="str">
            <v/>
          </cell>
          <cell r="L113" t="str">
            <v>BYDGOSZCZ</v>
          </cell>
          <cell r="M113" t="str">
            <v>POLSKA</v>
          </cell>
          <cell r="N113" t="str">
            <v>B</v>
          </cell>
          <cell r="O113" t="str">
            <v>M</v>
          </cell>
          <cell r="T113" t="str">
            <v>M30</v>
          </cell>
          <cell r="W113">
            <v>9.722222222222223E-5</v>
          </cell>
          <cell r="X113" t="str">
            <v/>
          </cell>
          <cell r="Y113" t="str">
            <v/>
          </cell>
          <cell r="AA113">
            <v>5.4032407407407411E-2</v>
          </cell>
          <cell r="AB113">
            <v>5.4129629629629632E-2</v>
          </cell>
          <cell r="AC113" t="str">
            <v/>
          </cell>
          <cell r="AD113">
            <v>108</v>
          </cell>
          <cell r="AQ113">
            <v>30</v>
          </cell>
        </row>
        <row r="114">
          <cell r="B114">
            <v>144</v>
          </cell>
          <cell r="E114" t="str">
            <v>PUZACZ DAWID</v>
          </cell>
          <cell r="F114" t="str">
            <v>1982</v>
          </cell>
          <cell r="H114" t="str">
            <v/>
          </cell>
          <cell r="L114" t="str">
            <v>DĄBROWA CHEŁMIŃSKA</v>
          </cell>
          <cell r="M114" t="str">
            <v>POLSKA</v>
          </cell>
          <cell r="N114" t="str">
            <v>B</v>
          </cell>
          <cell r="O114" t="str">
            <v>M</v>
          </cell>
          <cell r="T114" t="str">
            <v>M30</v>
          </cell>
          <cell r="W114">
            <v>1.9328703703703703E-4</v>
          </cell>
          <cell r="X114" t="str">
            <v/>
          </cell>
          <cell r="Y114" t="str">
            <v/>
          </cell>
          <cell r="AA114">
            <v>5.3964699074074071E-2</v>
          </cell>
          <cell r="AB114">
            <v>5.4157986111111112E-2</v>
          </cell>
          <cell r="AC114" t="str">
            <v/>
          </cell>
          <cell r="AD114">
            <v>109</v>
          </cell>
          <cell r="AQ114">
            <v>31</v>
          </cell>
        </row>
        <row r="115">
          <cell r="B115">
            <v>82</v>
          </cell>
          <cell r="E115" t="str">
            <v>TOCHA ZBIGNIEW</v>
          </cell>
          <cell r="F115" t="str">
            <v>1956</v>
          </cell>
          <cell r="H115" t="str">
            <v/>
          </cell>
          <cell r="L115" t="str">
            <v>SKÓRCZ</v>
          </cell>
          <cell r="M115" t="str">
            <v>POLSKA</v>
          </cell>
          <cell r="N115" t="str">
            <v>B</v>
          </cell>
          <cell r="O115" t="str">
            <v>M</v>
          </cell>
          <cell r="T115" t="str">
            <v>M50</v>
          </cell>
          <cell r="W115">
            <v>1.111111111111111E-4</v>
          </cell>
          <cell r="X115" t="str">
            <v/>
          </cell>
          <cell r="Y115" t="str">
            <v/>
          </cell>
          <cell r="AA115">
            <v>5.4049768518518518E-2</v>
          </cell>
          <cell r="AB115">
            <v>5.4160879629629628E-2</v>
          </cell>
          <cell r="AC115" t="str">
            <v/>
          </cell>
          <cell r="AD115">
            <v>110</v>
          </cell>
          <cell r="AQ115">
            <v>27</v>
          </cell>
        </row>
        <row r="116">
          <cell r="B116">
            <v>123</v>
          </cell>
          <cell r="E116" t="str">
            <v>MICHALSKA MAGDALENA</v>
          </cell>
          <cell r="F116" t="str">
            <v>1989</v>
          </cell>
          <cell r="H116" t="str">
            <v>KM TRUCHCIK ŁUBIANKA</v>
          </cell>
          <cell r="L116" t="str">
            <v>ZAMEK BIERZGŁOWSKI</v>
          </cell>
          <cell r="M116" t="str">
            <v>POLSKA</v>
          </cell>
          <cell r="N116" t="str">
            <v>B</v>
          </cell>
          <cell r="O116" t="str">
            <v>K</v>
          </cell>
          <cell r="W116">
            <v>6.3657407407407402E-5</v>
          </cell>
          <cell r="X116" t="str">
            <v/>
          </cell>
          <cell r="Y116" t="str">
            <v/>
          </cell>
          <cell r="AA116">
            <v>5.4100115740740744E-2</v>
          </cell>
          <cell r="AB116">
            <v>5.4163773148148152E-2</v>
          </cell>
          <cell r="AC116">
            <v>5</v>
          </cell>
          <cell r="AD116" t="str">
            <v/>
          </cell>
          <cell r="AQ116">
            <v>3</v>
          </cell>
        </row>
        <row r="117">
          <cell r="B117">
            <v>147</v>
          </cell>
          <cell r="E117" t="str">
            <v>MARUSZAK KRZYSZTOF</v>
          </cell>
          <cell r="F117" t="str">
            <v>1976</v>
          </cell>
          <cell r="H117" t="str">
            <v/>
          </cell>
          <cell r="L117" t="str">
            <v>TORUŃ</v>
          </cell>
          <cell r="M117" t="str">
            <v>POLSKA</v>
          </cell>
          <cell r="N117" t="str">
            <v>B</v>
          </cell>
          <cell r="O117" t="str">
            <v>M</v>
          </cell>
          <cell r="T117" t="str">
            <v>M30</v>
          </cell>
          <cell r="W117">
            <v>1.2905092592592593E-4</v>
          </cell>
          <cell r="X117" t="str">
            <v/>
          </cell>
          <cell r="Y117" t="str">
            <v/>
          </cell>
          <cell r="AA117">
            <v>5.4526620370370378E-2</v>
          </cell>
          <cell r="AB117">
            <v>5.4655671296296303E-2</v>
          </cell>
          <cell r="AC117" t="str">
            <v/>
          </cell>
          <cell r="AD117">
            <v>111</v>
          </cell>
          <cell r="AQ117">
            <v>32</v>
          </cell>
        </row>
        <row r="118">
          <cell r="B118">
            <v>190</v>
          </cell>
          <cell r="E118" t="str">
            <v>ORDON ZBIGNIEW</v>
          </cell>
          <cell r="F118">
            <v>1973</v>
          </cell>
          <cell r="H118" t="str">
            <v>KM TRUCHCIK ŁUBIANKA</v>
          </cell>
          <cell r="L118" t="str">
            <v>ŁUBIANKA</v>
          </cell>
          <cell r="M118" t="str">
            <v>POLSKA</v>
          </cell>
          <cell r="N118" t="str">
            <v>B</v>
          </cell>
          <cell r="O118" t="str">
            <v>M</v>
          </cell>
          <cell r="T118" t="str">
            <v>M30</v>
          </cell>
          <cell r="W118">
            <v>8.1597222222222216E-5</v>
          </cell>
          <cell r="X118" t="str">
            <v/>
          </cell>
          <cell r="Y118" t="str">
            <v/>
          </cell>
          <cell r="AA118">
            <v>5.4603009259259261E-2</v>
          </cell>
          <cell r="AB118">
            <v>5.4684606481481483E-2</v>
          </cell>
          <cell r="AC118" t="str">
            <v/>
          </cell>
          <cell r="AD118">
            <v>112</v>
          </cell>
          <cell r="AQ118">
            <v>33</v>
          </cell>
        </row>
        <row r="119">
          <cell r="B119">
            <v>54</v>
          </cell>
          <cell r="E119" t="str">
            <v>JAWORSKI BARTOSZ</v>
          </cell>
          <cell r="F119" t="str">
            <v>1974</v>
          </cell>
          <cell r="H119" t="str">
            <v/>
          </cell>
          <cell r="L119" t="str">
            <v>LISEWO</v>
          </cell>
          <cell r="M119" t="str">
            <v>POLSKA</v>
          </cell>
          <cell r="N119" t="str">
            <v>B</v>
          </cell>
          <cell r="O119" t="str">
            <v>M</v>
          </cell>
          <cell r="T119" t="str">
            <v>M30</v>
          </cell>
          <cell r="W119">
            <v>8.2175925925925917E-5</v>
          </cell>
          <cell r="X119" t="str">
            <v/>
          </cell>
          <cell r="Y119" t="str">
            <v/>
          </cell>
          <cell r="AA119">
            <v>5.4676504629629627E-2</v>
          </cell>
          <cell r="AB119">
            <v>5.475868055555555E-2</v>
          </cell>
          <cell r="AC119" t="str">
            <v/>
          </cell>
          <cell r="AD119">
            <v>113</v>
          </cell>
          <cell r="AQ119">
            <v>34</v>
          </cell>
        </row>
        <row r="120">
          <cell r="B120">
            <v>16</v>
          </cell>
          <cell r="E120" t="str">
            <v>GORDON ROMAN</v>
          </cell>
          <cell r="F120" t="str">
            <v>1956</v>
          </cell>
          <cell r="H120" t="str">
            <v>TKKF KOLEJARZ BYDGOSZCZ</v>
          </cell>
          <cell r="L120" t="str">
            <v>BYDGOSZCZ</v>
          </cell>
          <cell r="M120" t="str">
            <v>POLSKA</v>
          </cell>
          <cell r="N120" t="str">
            <v>B</v>
          </cell>
          <cell r="O120" t="str">
            <v>M</v>
          </cell>
          <cell r="T120" t="str">
            <v>M50</v>
          </cell>
          <cell r="W120">
            <v>4.8611111111111115E-5</v>
          </cell>
          <cell r="X120" t="str">
            <v/>
          </cell>
          <cell r="Y120" t="str">
            <v/>
          </cell>
          <cell r="AA120">
            <v>5.4786458333333329E-2</v>
          </cell>
          <cell r="AB120">
            <v>5.483506944444444E-2</v>
          </cell>
          <cell r="AC120" t="str">
            <v/>
          </cell>
          <cell r="AD120">
            <v>114</v>
          </cell>
          <cell r="AQ120">
            <v>28</v>
          </cell>
        </row>
        <row r="121">
          <cell r="B121">
            <v>196</v>
          </cell>
          <cell r="E121" t="str">
            <v>LEWANDOWSKI STEFAN</v>
          </cell>
          <cell r="F121">
            <v>1943</v>
          </cell>
          <cell r="L121" t="str">
            <v>TORUŃ</v>
          </cell>
          <cell r="M121" t="str">
            <v>POLSKA</v>
          </cell>
          <cell r="N121" t="str">
            <v>B</v>
          </cell>
          <cell r="O121" t="str">
            <v>M</v>
          </cell>
          <cell r="T121" t="str">
            <v>M60</v>
          </cell>
          <cell r="W121">
            <v>6.5972222222222216E-5</v>
          </cell>
          <cell r="X121" t="str">
            <v/>
          </cell>
          <cell r="Y121" t="str">
            <v/>
          </cell>
          <cell r="AA121">
            <v>5.5014467592592591E-2</v>
          </cell>
          <cell r="AB121">
            <v>5.5080439814814815E-2</v>
          </cell>
          <cell r="AC121" t="str">
            <v/>
          </cell>
          <cell r="AD121">
            <v>115</v>
          </cell>
          <cell r="AQ121">
            <v>3</v>
          </cell>
        </row>
        <row r="122">
          <cell r="B122">
            <v>146</v>
          </cell>
          <cell r="E122" t="str">
            <v>SZOCH TOMASZ</v>
          </cell>
          <cell r="F122" t="str">
            <v>1975</v>
          </cell>
          <cell r="H122" t="str">
            <v/>
          </cell>
          <cell r="L122" t="str">
            <v>BYDGOSZCZ</v>
          </cell>
          <cell r="M122" t="str">
            <v>POLSKA</v>
          </cell>
          <cell r="N122" t="str">
            <v>B</v>
          </cell>
          <cell r="O122" t="str">
            <v>M</v>
          </cell>
          <cell r="T122" t="str">
            <v>M30</v>
          </cell>
          <cell r="W122">
            <v>5.3240740740740737E-5</v>
          </cell>
          <cell r="X122" t="str">
            <v/>
          </cell>
          <cell r="Y122" t="str">
            <v/>
          </cell>
          <cell r="AA122">
            <v>5.5063657407407408E-2</v>
          </cell>
          <cell r="AB122">
            <v>5.5116898148148151E-2</v>
          </cell>
          <cell r="AC122" t="str">
            <v/>
          </cell>
          <cell r="AD122">
            <v>116</v>
          </cell>
          <cell r="AQ122">
            <v>35</v>
          </cell>
        </row>
        <row r="123">
          <cell r="B123">
            <v>118</v>
          </cell>
          <cell r="E123" t="str">
            <v>ŚWIERCZYŃSKI BOGDAN</v>
          </cell>
          <cell r="F123" t="str">
            <v>1961</v>
          </cell>
          <cell r="H123" t="str">
            <v>TOREC TORUN</v>
          </cell>
          <cell r="L123" t="str">
            <v>TORUŃ</v>
          </cell>
          <cell r="M123" t="str">
            <v>POLSKA</v>
          </cell>
          <cell r="N123" t="str">
            <v>B</v>
          </cell>
          <cell r="O123" t="str">
            <v>M</v>
          </cell>
          <cell r="T123" t="str">
            <v>M50</v>
          </cell>
          <cell r="W123">
            <v>1.1631944444444445E-4</v>
          </cell>
          <cell r="X123" t="str">
            <v/>
          </cell>
          <cell r="Y123" t="str">
            <v/>
          </cell>
          <cell r="AA123">
            <v>5.503414351851852E-2</v>
          </cell>
          <cell r="AB123">
            <v>5.5150462962962964E-2</v>
          </cell>
          <cell r="AC123" t="str">
            <v/>
          </cell>
          <cell r="AD123">
            <v>117</v>
          </cell>
          <cell r="AQ123">
            <v>29</v>
          </cell>
        </row>
        <row r="124">
          <cell r="B124">
            <v>111</v>
          </cell>
          <cell r="E124" t="str">
            <v>PIWOŃSKI ROBERT</v>
          </cell>
          <cell r="F124" t="str">
            <v>1977</v>
          </cell>
          <cell r="H124" t="str">
            <v>KM UMK TORUŃ</v>
          </cell>
          <cell r="L124" t="str">
            <v>TORUŃ</v>
          </cell>
          <cell r="M124" t="str">
            <v>POLSKA</v>
          </cell>
          <cell r="N124" t="str">
            <v>B</v>
          </cell>
          <cell r="O124" t="str">
            <v>M</v>
          </cell>
          <cell r="T124" t="str">
            <v>M30</v>
          </cell>
          <cell r="W124">
            <v>8.275462962962963E-5</v>
          </cell>
          <cell r="X124" t="str">
            <v/>
          </cell>
          <cell r="Y124" t="str">
            <v/>
          </cell>
          <cell r="AA124">
            <v>5.5196759259259258E-2</v>
          </cell>
          <cell r="AB124">
            <v>5.5279513888888888E-2</v>
          </cell>
          <cell r="AC124" t="str">
            <v/>
          </cell>
          <cell r="AD124">
            <v>118</v>
          </cell>
          <cell r="AQ124">
            <v>36</v>
          </cell>
        </row>
        <row r="125">
          <cell r="B125">
            <v>67</v>
          </cell>
          <cell r="E125" t="str">
            <v>KULA ZBIGNIEW</v>
          </cell>
          <cell r="F125" t="str">
            <v>1958</v>
          </cell>
          <cell r="H125" t="str">
            <v/>
          </cell>
          <cell r="L125" t="str">
            <v>OSIELSKO</v>
          </cell>
          <cell r="M125" t="str">
            <v>POLSKA</v>
          </cell>
          <cell r="N125" t="str">
            <v>B</v>
          </cell>
          <cell r="O125" t="str">
            <v>M</v>
          </cell>
          <cell r="T125" t="str">
            <v>M50</v>
          </cell>
          <cell r="W125">
            <v>7.8125000000000002E-5</v>
          </cell>
          <cell r="X125" t="str">
            <v/>
          </cell>
          <cell r="Y125" t="str">
            <v/>
          </cell>
          <cell r="AA125">
            <v>5.5310185185185191E-2</v>
          </cell>
          <cell r="AB125">
            <v>5.538831018518519E-2</v>
          </cell>
          <cell r="AC125" t="str">
            <v/>
          </cell>
          <cell r="AD125">
            <v>119</v>
          </cell>
          <cell r="AQ125">
            <v>30</v>
          </cell>
        </row>
        <row r="126">
          <cell r="B126">
            <v>213</v>
          </cell>
          <cell r="E126" t="str">
            <v>PALACZ WIOLETTA</v>
          </cell>
          <cell r="F126">
            <v>1978</v>
          </cell>
          <cell r="L126" t="str">
            <v>BYDGOSZCZ</v>
          </cell>
          <cell r="M126" t="str">
            <v>POLSKA</v>
          </cell>
          <cell r="N126" t="str">
            <v>B</v>
          </cell>
          <cell r="O126" t="str">
            <v>K</v>
          </cell>
          <cell r="W126">
            <v>8.6805555555555559E-5</v>
          </cell>
          <cell r="X126" t="str">
            <v/>
          </cell>
          <cell r="Y126" t="str">
            <v/>
          </cell>
          <cell r="AA126">
            <v>5.5319444444444442E-2</v>
          </cell>
          <cell r="AB126">
            <v>5.5406249999999997E-2</v>
          </cell>
          <cell r="AC126">
            <v>6</v>
          </cell>
          <cell r="AD126" t="str">
            <v/>
          </cell>
          <cell r="AQ126">
            <v>4</v>
          </cell>
        </row>
        <row r="127">
          <cell r="B127">
            <v>194</v>
          </cell>
          <cell r="E127" t="str">
            <v>GUZOWSKI ANDRZEJ</v>
          </cell>
          <cell r="F127">
            <v>1961</v>
          </cell>
          <cell r="L127" t="str">
            <v>BIAŁY BÓR</v>
          </cell>
          <cell r="M127" t="str">
            <v>POLSKA</v>
          </cell>
          <cell r="N127" t="str">
            <v>B</v>
          </cell>
          <cell r="O127" t="str">
            <v>M</v>
          </cell>
          <cell r="T127" t="str">
            <v>M50</v>
          </cell>
          <cell r="W127">
            <v>8.9120370370370373E-5</v>
          </cell>
          <cell r="X127" t="str">
            <v/>
          </cell>
          <cell r="Y127" t="str">
            <v/>
          </cell>
          <cell r="AA127">
            <v>5.5391203703703699E-2</v>
          </cell>
          <cell r="AB127">
            <v>5.5480324074074071E-2</v>
          </cell>
          <cell r="AC127" t="str">
            <v/>
          </cell>
          <cell r="AD127">
            <v>120</v>
          </cell>
          <cell r="AQ127">
            <v>31</v>
          </cell>
        </row>
        <row r="128">
          <cell r="B128">
            <v>105</v>
          </cell>
          <cell r="E128" t="str">
            <v>MACIEJEWSKI ANTONI</v>
          </cell>
          <cell r="F128">
            <v>1961</v>
          </cell>
          <cell r="L128" t="str">
            <v>TORUŃ</v>
          </cell>
          <cell r="M128" t="str">
            <v>POLSKA</v>
          </cell>
          <cell r="N128" t="str">
            <v>B</v>
          </cell>
          <cell r="O128" t="str">
            <v>M</v>
          </cell>
          <cell r="T128" t="str">
            <v>M50</v>
          </cell>
          <cell r="W128">
            <v>5.3240740740740737E-5</v>
          </cell>
          <cell r="X128" t="str">
            <v/>
          </cell>
          <cell r="Y128" t="str">
            <v/>
          </cell>
          <cell r="AA128">
            <v>5.547916666666667E-2</v>
          </cell>
          <cell r="AB128">
            <v>5.5532407407407412E-2</v>
          </cell>
          <cell r="AC128" t="str">
            <v/>
          </cell>
          <cell r="AD128">
            <v>121</v>
          </cell>
          <cell r="AQ128">
            <v>32</v>
          </cell>
        </row>
        <row r="129">
          <cell r="B129">
            <v>21</v>
          </cell>
          <cell r="E129" t="str">
            <v>GRANICA MAREK</v>
          </cell>
          <cell r="F129" t="str">
            <v>1966</v>
          </cell>
          <cell r="H129" t="str">
            <v/>
          </cell>
          <cell r="L129" t="str">
            <v>IŁAWA</v>
          </cell>
          <cell r="M129" t="str">
            <v>POLSKA</v>
          </cell>
          <cell r="N129" t="str">
            <v>B</v>
          </cell>
          <cell r="O129" t="str">
            <v>M</v>
          </cell>
          <cell r="T129" t="str">
            <v>M40</v>
          </cell>
          <cell r="W129">
            <v>9.2013888888888888E-5</v>
          </cell>
          <cell r="X129" t="str">
            <v/>
          </cell>
          <cell r="Y129" t="str">
            <v/>
          </cell>
          <cell r="AA129">
            <v>5.5454861111111108E-2</v>
          </cell>
          <cell r="AB129">
            <v>5.5546874999999996E-2</v>
          </cell>
          <cell r="AC129" t="str">
            <v/>
          </cell>
          <cell r="AD129">
            <v>122</v>
          </cell>
          <cell r="AQ129">
            <v>25</v>
          </cell>
        </row>
        <row r="130">
          <cell r="B130">
            <v>150</v>
          </cell>
          <cell r="E130" t="str">
            <v>WINCZURA PIOTR</v>
          </cell>
          <cell r="F130" t="str">
            <v>1957</v>
          </cell>
          <cell r="H130" t="str">
            <v>AZS UMK TORUŃ</v>
          </cell>
          <cell r="L130" t="str">
            <v>TORUŃ</v>
          </cell>
          <cell r="M130" t="str">
            <v>POLSKA</v>
          </cell>
          <cell r="N130" t="str">
            <v>B</v>
          </cell>
          <cell r="O130" t="str">
            <v>M</v>
          </cell>
          <cell r="T130" t="str">
            <v>M50</v>
          </cell>
          <cell r="W130">
            <v>6.3657407407407402E-5</v>
          </cell>
          <cell r="X130" t="str">
            <v/>
          </cell>
          <cell r="Y130" t="str">
            <v/>
          </cell>
          <cell r="AA130">
            <v>5.5509259259259258E-2</v>
          </cell>
          <cell r="AB130">
            <v>5.5572916666666666E-2</v>
          </cell>
          <cell r="AC130" t="str">
            <v/>
          </cell>
          <cell r="AD130">
            <v>123</v>
          </cell>
          <cell r="AQ130">
            <v>33</v>
          </cell>
        </row>
        <row r="131">
          <cell r="B131">
            <v>136</v>
          </cell>
          <cell r="E131" t="str">
            <v>GAŁĄZKA DARIUSZ</v>
          </cell>
          <cell r="F131">
            <v>1972</v>
          </cell>
          <cell r="H131" t="str">
            <v>TRIATHLON TEAM CIESIELSKI</v>
          </cell>
          <cell r="L131" t="str">
            <v>TORUŃ</v>
          </cell>
          <cell r="M131" t="str">
            <v>POLSKA</v>
          </cell>
          <cell r="N131" t="str">
            <v>B</v>
          </cell>
          <cell r="O131" t="str">
            <v>M</v>
          </cell>
          <cell r="T131" t="str">
            <v>M40</v>
          </cell>
          <cell r="W131">
            <v>1.4409722222222222E-4</v>
          </cell>
          <cell r="X131" t="str">
            <v/>
          </cell>
          <cell r="Y131" t="str">
            <v/>
          </cell>
          <cell r="AA131">
            <v>5.5520254629629624E-2</v>
          </cell>
          <cell r="AB131">
            <v>5.5664351851851847E-2</v>
          </cell>
          <cell r="AC131" t="str">
            <v/>
          </cell>
          <cell r="AD131">
            <v>124</v>
          </cell>
          <cell r="AQ131">
            <v>26</v>
          </cell>
        </row>
        <row r="132">
          <cell r="B132">
            <v>106</v>
          </cell>
          <cell r="E132" t="str">
            <v>ŁASAK MAREK</v>
          </cell>
          <cell r="F132">
            <v>1953</v>
          </cell>
          <cell r="L132" t="str">
            <v>PYDZEWO</v>
          </cell>
          <cell r="M132" t="str">
            <v>POLSKA</v>
          </cell>
          <cell r="N132" t="str">
            <v>B</v>
          </cell>
          <cell r="O132" t="str">
            <v>M</v>
          </cell>
          <cell r="T132" t="str">
            <v>M50</v>
          </cell>
          <cell r="W132">
            <v>5.9606481481481494E-5</v>
          </cell>
          <cell r="X132" t="str">
            <v/>
          </cell>
          <cell r="Y132" t="str">
            <v/>
          </cell>
          <cell r="AA132">
            <v>5.563310185185185E-2</v>
          </cell>
          <cell r="AB132">
            <v>5.5692708333333334E-2</v>
          </cell>
          <cell r="AC132" t="str">
            <v/>
          </cell>
          <cell r="AD132">
            <v>125</v>
          </cell>
          <cell r="AQ132">
            <v>34</v>
          </cell>
        </row>
        <row r="133">
          <cell r="B133">
            <v>18</v>
          </cell>
          <cell r="E133" t="str">
            <v>DROJMA PIOTR</v>
          </cell>
          <cell r="F133" t="str">
            <v>1971</v>
          </cell>
          <cell r="H133" t="str">
            <v/>
          </cell>
          <cell r="L133" t="str">
            <v>TORUŃ</v>
          </cell>
          <cell r="M133" t="str">
            <v>POLSKA</v>
          </cell>
          <cell r="N133" t="str">
            <v>B</v>
          </cell>
          <cell r="O133" t="str">
            <v>M</v>
          </cell>
          <cell r="T133" t="str">
            <v>M40</v>
          </cell>
          <cell r="W133">
            <v>1.5162037037037035E-4</v>
          </cell>
          <cell r="X133" t="str">
            <v/>
          </cell>
          <cell r="Y133" t="str">
            <v/>
          </cell>
          <cell r="AA133">
            <v>5.5626157407407409E-2</v>
          </cell>
          <cell r="AB133">
            <v>5.577777777777778E-2</v>
          </cell>
          <cell r="AC133" t="str">
            <v/>
          </cell>
          <cell r="AD133">
            <v>126</v>
          </cell>
          <cell r="AQ133">
            <v>27</v>
          </cell>
        </row>
        <row r="134">
          <cell r="B134">
            <v>204</v>
          </cell>
          <cell r="E134" t="str">
            <v>MACIEJEWSKI MATEUSZ</v>
          </cell>
          <cell r="F134">
            <v>1995</v>
          </cell>
          <cell r="H134" t="str">
            <v>ELANA TORUŃ</v>
          </cell>
          <cell r="L134" t="str">
            <v>TORUŃ</v>
          </cell>
          <cell r="M134" t="str">
            <v>POLSKA</v>
          </cell>
          <cell r="N134" t="str">
            <v>B</v>
          </cell>
          <cell r="O134" t="str">
            <v>M</v>
          </cell>
          <cell r="T134" t="str">
            <v>M16</v>
          </cell>
          <cell r="W134">
            <v>1.5625000000000004E-5</v>
          </cell>
          <cell r="X134" t="str">
            <v/>
          </cell>
          <cell r="Y134" t="str">
            <v/>
          </cell>
          <cell r="AA134">
            <v>5.5864583333333329E-2</v>
          </cell>
          <cell r="AB134">
            <v>5.5880208333333327E-2</v>
          </cell>
          <cell r="AC134" t="str">
            <v/>
          </cell>
          <cell r="AD134">
            <v>127</v>
          </cell>
          <cell r="AQ134">
            <v>8</v>
          </cell>
        </row>
        <row r="135">
          <cell r="B135">
            <v>102</v>
          </cell>
          <cell r="E135" t="str">
            <v>PROMIŃSKI SZYMON</v>
          </cell>
          <cell r="F135">
            <v>1991</v>
          </cell>
          <cell r="L135" t="str">
            <v>ŁUBIANKA</v>
          </cell>
          <cell r="M135" t="str">
            <v>POLSKA</v>
          </cell>
          <cell r="N135" t="str">
            <v>B</v>
          </cell>
          <cell r="O135" t="str">
            <v>M</v>
          </cell>
          <cell r="T135" t="str">
            <v>M20</v>
          </cell>
          <cell r="W135">
            <v>1.232638888888889E-4</v>
          </cell>
          <cell r="X135" t="str">
            <v/>
          </cell>
          <cell r="Y135" t="str">
            <v/>
          </cell>
          <cell r="AA135">
            <v>5.5981481481481472E-2</v>
          </cell>
          <cell r="AB135">
            <v>5.6104745370370364E-2</v>
          </cell>
          <cell r="AC135" t="str">
            <v/>
          </cell>
          <cell r="AD135">
            <v>128</v>
          </cell>
          <cell r="AQ135">
            <v>20</v>
          </cell>
        </row>
        <row r="136">
          <cell r="B136">
            <v>44</v>
          </cell>
          <cell r="E136" t="str">
            <v>DANISZEWSKI MIROSŁAW</v>
          </cell>
          <cell r="F136" t="str">
            <v>1955</v>
          </cell>
          <cell r="H136" t="str">
            <v>CSAIU TORUŃ</v>
          </cell>
          <cell r="L136" t="str">
            <v>TORUŃ</v>
          </cell>
          <cell r="M136" t="str">
            <v>POLSKA</v>
          </cell>
          <cell r="N136" t="str">
            <v>B</v>
          </cell>
          <cell r="O136" t="str">
            <v>M</v>
          </cell>
          <cell r="T136" t="str">
            <v>M50</v>
          </cell>
          <cell r="W136">
            <v>6.3078703703703702E-5</v>
          </cell>
          <cell r="X136" t="str">
            <v/>
          </cell>
          <cell r="Y136" t="str">
            <v/>
          </cell>
          <cell r="AA136">
            <v>5.6078703703703707E-2</v>
          </cell>
          <cell r="AB136">
            <v>5.6141782407407408E-2</v>
          </cell>
          <cell r="AC136" t="str">
            <v/>
          </cell>
          <cell r="AD136">
            <v>129</v>
          </cell>
          <cell r="AQ136">
            <v>35</v>
          </cell>
        </row>
        <row r="137">
          <cell r="B137">
            <v>117</v>
          </cell>
          <cell r="E137" t="str">
            <v>RAKOWSKI PIOTR</v>
          </cell>
          <cell r="F137" t="str">
            <v>1954</v>
          </cell>
          <cell r="H137" t="str">
            <v>STŻW</v>
          </cell>
          <cell r="L137" t="str">
            <v>BYDGOSZCZ</v>
          </cell>
          <cell r="M137" t="str">
            <v>POLSKA</v>
          </cell>
          <cell r="N137" t="str">
            <v>B</v>
          </cell>
          <cell r="O137" t="str">
            <v>M</v>
          </cell>
          <cell r="T137" t="str">
            <v>M50</v>
          </cell>
          <cell r="W137">
            <v>1.6319444444444443E-4</v>
          </cell>
          <cell r="X137" t="str">
            <v/>
          </cell>
          <cell r="Y137" t="str">
            <v/>
          </cell>
          <cell r="AA137">
            <v>5.6087384259259257E-2</v>
          </cell>
          <cell r="AB137">
            <v>5.6250578703703702E-2</v>
          </cell>
          <cell r="AC137" t="str">
            <v/>
          </cell>
          <cell r="AD137">
            <v>130</v>
          </cell>
          <cell r="AQ137">
            <v>36</v>
          </cell>
        </row>
        <row r="138">
          <cell r="B138">
            <v>110</v>
          </cell>
          <cell r="E138" t="str">
            <v>PODBIELSKA ALINA</v>
          </cell>
          <cell r="F138" t="str">
            <v>1969</v>
          </cell>
          <cell r="H138" t="str">
            <v>KM UMK TORUŃ</v>
          </cell>
          <cell r="L138" t="str">
            <v>TORUŃ</v>
          </cell>
          <cell r="M138" t="str">
            <v>POLSKA</v>
          </cell>
          <cell r="N138" t="str">
            <v>B</v>
          </cell>
          <cell r="O138" t="str">
            <v>K</v>
          </cell>
          <cell r="W138">
            <v>8.9120370370370373E-5</v>
          </cell>
          <cell r="X138" t="str">
            <v/>
          </cell>
          <cell r="Y138" t="str">
            <v/>
          </cell>
          <cell r="AA138">
            <v>5.6449074074074075E-2</v>
          </cell>
          <cell r="AB138">
            <v>5.6538194444444446E-2</v>
          </cell>
          <cell r="AC138">
            <v>7</v>
          </cell>
          <cell r="AD138" t="str">
            <v/>
          </cell>
          <cell r="AQ138">
            <v>3</v>
          </cell>
        </row>
        <row r="139">
          <cell r="B139">
            <v>17</v>
          </cell>
          <cell r="E139" t="str">
            <v>GIOLDA HALINA</v>
          </cell>
          <cell r="F139" t="str">
            <v>1959</v>
          </cell>
          <cell r="H139" t="str">
            <v/>
          </cell>
          <cell r="L139" t="str">
            <v>BYDGOSZCZ</v>
          </cell>
          <cell r="M139" t="str">
            <v>POLSKA</v>
          </cell>
          <cell r="N139" t="str">
            <v>B</v>
          </cell>
          <cell r="O139" t="str">
            <v>K</v>
          </cell>
          <cell r="W139">
            <v>1.0763888888888889E-4</v>
          </cell>
          <cell r="X139" t="str">
            <v/>
          </cell>
          <cell r="Y139" t="str">
            <v/>
          </cell>
          <cell r="AA139">
            <v>5.6431712962962968E-2</v>
          </cell>
          <cell r="AB139">
            <v>5.6539351851851855E-2</v>
          </cell>
          <cell r="AC139">
            <v>8</v>
          </cell>
          <cell r="AD139" t="str">
            <v/>
          </cell>
          <cell r="AQ139">
            <v>4</v>
          </cell>
        </row>
        <row r="140">
          <cell r="B140">
            <v>205</v>
          </cell>
          <cell r="E140" t="str">
            <v>SZWEC ANDRZEJ</v>
          </cell>
          <cell r="H140" t="str">
            <v>TOREC TORUN</v>
          </cell>
          <cell r="L140" t="str">
            <v>TORUŃ</v>
          </cell>
          <cell r="M140" t="str">
            <v>POLSKA</v>
          </cell>
          <cell r="N140" t="str">
            <v>B</v>
          </cell>
          <cell r="O140" t="str">
            <v>M</v>
          </cell>
          <cell r="T140" t="str">
            <v/>
          </cell>
          <cell r="W140">
            <v>1.1342592592592594E-4</v>
          </cell>
          <cell r="X140" t="str">
            <v/>
          </cell>
          <cell r="Y140" t="str">
            <v/>
          </cell>
          <cell r="AA140">
            <v>5.661805555555556E-2</v>
          </cell>
          <cell r="AB140">
            <v>5.6731481481481487E-2</v>
          </cell>
          <cell r="AC140" t="str">
            <v/>
          </cell>
          <cell r="AD140">
            <v>131</v>
          </cell>
          <cell r="AQ140" t="str">
            <v/>
          </cell>
        </row>
        <row r="141">
          <cell r="B141">
            <v>210</v>
          </cell>
          <cell r="E141" t="str">
            <v>KAZIMIERSKI ZBIGNIEW</v>
          </cell>
          <cell r="F141">
            <v>1961</v>
          </cell>
          <cell r="L141" t="str">
            <v>TORUŃ</v>
          </cell>
          <cell r="M141" t="str">
            <v>POLSKA</v>
          </cell>
          <cell r="N141" t="str">
            <v>B</v>
          </cell>
          <cell r="O141" t="str">
            <v>M</v>
          </cell>
          <cell r="T141" t="str">
            <v>M50</v>
          </cell>
          <cell r="W141">
            <v>1.3657407407407409E-4</v>
          </cell>
          <cell r="X141" t="str">
            <v/>
          </cell>
          <cell r="Y141" t="str">
            <v/>
          </cell>
          <cell r="AA141">
            <v>5.7633101851851859E-2</v>
          </cell>
          <cell r="AB141">
            <v>5.7769675925925933E-2</v>
          </cell>
          <cell r="AC141" t="str">
            <v/>
          </cell>
          <cell r="AD141">
            <v>132</v>
          </cell>
          <cell r="AQ141">
            <v>37</v>
          </cell>
        </row>
        <row r="142">
          <cell r="B142">
            <v>38</v>
          </cell>
          <cell r="E142" t="str">
            <v>CICHOCKI JACEK</v>
          </cell>
          <cell r="F142">
            <v>1972</v>
          </cell>
          <cell r="L142" t="str">
            <v>TORUŃ</v>
          </cell>
          <cell r="M142" t="str">
            <v>POLSKA</v>
          </cell>
          <cell r="N142" t="str">
            <v>B</v>
          </cell>
          <cell r="O142" t="str">
            <v>M</v>
          </cell>
          <cell r="T142" t="str">
            <v>M40</v>
          </cell>
          <cell r="W142">
            <v>1.7013888888888886E-4</v>
          </cell>
          <cell r="X142" t="str">
            <v/>
          </cell>
          <cell r="Y142" t="str">
            <v/>
          </cell>
          <cell r="AA142">
            <v>5.796064814814815E-2</v>
          </cell>
          <cell r="AB142">
            <v>5.8130787037037036E-2</v>
          </cell>
          <cell r="AC142" t="str">
            <v/>
          </cell>
          <cell r="AD142">
            <v>133</v>
          </cell>
          <cell r="AQ142">
            <v>28</v>
          </cell>
        </row>
        <row r="143">
          <cell r="B143">
            <v>192</v>
          </cell>
          <cell r="E143" t="str">
            <v>MACHNIKOWSKI RAFAŁ</v>
          </cell>
          <cell r="F143">
            <v>1976</v>
          </cell>
          <cell r="L143" t="str">
            <v>TORUŃ</v>
          </cell>
          <cell r="M143" t="str">
            <v>POLSKA</v>
          </cell>
          <cell r="N143" t="str">
            <v>B</v>
          </cell>
          <cell r="O143" t="str">
            <v>M</v>
          </cell>
          <cell r="T143" t="str">
            <v>M30</v>
          </cell>
          <cell r="W143">
            <v>1.8402777777777778E-4</v>
          </cell>
          <cell r="X143" t="str">
            <v/>
          </cell>
          <cell r="Y143" t="str">
            <v/>
          </cell>
          <cell r="AA143">
            <v>5.7948495370370376E-2</v>
          </cell>
          <cell r="AB143">
            <v>5.8132523148148152E-2</v>
          </cell>
          <cell r="AC143" t="str">
            <v/>
          </cell>
          <cell r="AD143">
            <v>134</v>
          </cell>
          <cell r="AQ143">
            <v>37</v>
          </cell>
        </row>
        <row r="144">
          <cell r="B144">
            <v>161</v>
          </cell>
          <cell r="E144" t="str">
            <v>SOŁDROWSKA DOROTA</v>
          </cell>
          <cell r="F144" t="str">
            <v>1984</v>
          </cell>
          <cell r="H144" t="str">
            <v>BRAK</v>
          </cell>
          <cell r="L144" t="str">
            <v>TORUŃ</v>
          </cell>
          <cell r="M144" t="str">
            <v>POLSKA</v>
          </cell>
          <cell r="N144" t="str">
            <v>B</v>
          </cell>
          <cell r="O144" t="str">
            <v>K</v>
          </cell>
          <cell r="W144">
            <v>1.5335648148148148E-4</v>
          </cell>
          <cell r="X144" t="str">
            <v/>
          </cell>
          <cell r="Y144" t="str">
            <v/>
          </cell>
          <cell r="AA144">
            <v>5.798958333333333E-2</v>
          </cell>
          <cell r="AB144">
            <v>5.814293981481481E-2</v>
          </cell>
          <cell r="AC144">
            <v>9</v>
          </cell>
          <cell r="AD144" t="str">
            <v/>
          </cell>
          <cell r="AQ144">
            <v>5</v>
          </cell>
        </row>
        <row r="145">
          <cell r="B145">
            <v>13</v>
          </cell>
          <cell r="E145" t="str">
            <v>ANKUDOWICZ DAMIAN</v>
          </cell>
          <cell r="F145" t="str">
            <v>1978</v>
          </cell>
          <cell r="H145" t="str">
            <v>SBZZ STAROSTWO ZŁOTÓW</v>
          </cell>
          <cell r="L145" t="str">
            <v>ZŁOTÓW</v>
          </cell>
          <cell r="M145" t="str">
            <v>POLSKA</v>
          </cell>
          <cell r="N145" t="str">
            <v>B</v>
          </cell>
          <cell r="O145" t="str">
            <v>M</v>
          </cell>
          <cell r="T145" t="str">
            <v>M30</v>
          </cell>
          <cell r="W145">
            <v>1.2905092592592593E-4</v>
          </cell>
          <cell r="X145" t="str">
            <v/>
          </cell>
          <cell r="Y145" t="str">
            <v/>
          </cell>
          <cell r="AA145">
            <v>5.8137731481481478E-2</v>
          </cell>
          <cell r="AB145">
            <v>5.8266782407407403E-2</v>
          </cell>
          <cell r="AC145" t="str">
            <v/>
          </cell>
          <cell r="AD145">
            <v>135</v>
          </cell>
          <cell r="AQ145">
            <v>38</v>
          </cell>
        </row>
        <row r="146">
          <cell r="B146">
            <v>114</v>
          </cell>
          <cell r="E146" t="str">
            <v>RAUCHFLEISZ ANDRZEJ</v>
          </cell>
          <cell r="F146" t="str">
            <v>1970</v>
          </cell>
          <cell r="H146" t="str">
            <v>POSH PANCAKES</v>
          </cell>
          <cell r="L146" t="str">
            <v>ALEKSANDRÓW KUJAWSKI</v>
          </cell>
          <cell r="M146" t="str">
            <v>POLSKA</v>
          </cell>
          <cell r="N146" t="str">
            <v>B</v>
          </cell>
          <cell r="O146" t="str">
            <v>M</v>
          </cell>
          <cell r="T146" t="str">
            <v>M40</v>
          </cell>
          <cell r="W146">
            <v>2.0023148148148146E-4</v>
          </cell>
          <cell r="X146" t="str">
            <v/>
          </cell>
          <cell r="Y146" t="str">
            <v/>
          </cell>
          <cell r="AA146">
            <v>5.8214699074074075E-2</v>
          </cell>
          <cell r="AB146">
            <v>5.8414930555555557E-2</v>
          </cell>
          <cell r="AC146" t="str">
            <v/>
          </cell>
          <cell r="AD146">
            <v>136</v>
          </cell>
          <cell r="AQ146">
            <v>29</v>
          </cell>
        </row>
        <row r="147">
          <cell r="B147">
            <v>180</v>
          </cell>
          <cell r="E147" t="str">
            <v>BĄBLIŃSKI MARIUSZ</v>
          </cell>
          <cell r="F147">
            <v>1959</v>
          </cell>
          <cell r="H147" t="str">
            <v>POL-NECKS</v>
          </cell>
          <cell r="L147" t="str">
            <v>TORUŃ</v>
          </cell>
          <cell r="M147" t="str">
            <v>POLSKA</v>
          </cell>
          <cell r="N147" t="str">
            <v>B</v>
          </cell>
          <cell r="O147" t="str">
            <v>M</v>
          </cell>
          <cell r="T147" t="str">
            <v>M50</v>
          </cell>
          <cell r="W147">
            <v>3.1250000000000007E-5</v>
          </cell>
          <cell r="X147" t="str">
            <v/>
          </cell>
          <cell r="Y147" t="str">
            <v/>
          </cell>
          <cell r="AA147">
            <v>5.8394097222222226E-2</v>
          </cell>
          <cell r="AB147">
            <v>5.8425347222222222E-2</v>
          </cell>
          <cell r="AC147" t="str">
            <v/>
          </cell>
          <cell r="AD147">
            <v>137</v>
          </cell>
          <cell r="AQ147">
            <v>38</v>
          </cell>
        </row>
        <row r="148">
          <cell r="B148">
            <v>88</v>
          </cell>
          <cell r="E148" t="str">
            <v>SUCHOMSKI EUGENIUSZ</v>
          </cell>
          <cell r="F148" t="str">
            <v>1957</v>
          </cell>
          <cell r="H148" t="str">
            <v>TKKF KOLEJARZ BYDGOSZCZ</v>
          </cell>
          <cell r="L148" t="str">
            <v>LASKOWICE POM.</v>
          </cell>
          <cell r="M148" t="str">
            <v>POLSKA</v>
          </cell>
          <cell r="N148" t="str">
            <v>B</v>
          </cell>
          <cell r="O148" t="str">
            <v>M</v>
          </cell>
          <cell r="T148" t="str">
            <v>M50</v>
          </cell>
          <cell r="W148">
            <v>2.8935185185185183E-5</v>
          </cell>
          <cell r="X148" t="str">
            <v/>
          </cell>
          <cell r="Y148" t="str">
            <v/>
          </cell>
          <cell r="AA148">
            <v>5.8404513888888884E-2</v>
          </cell>
          <cell r="AB148">
            <v>5.8433449074074072E-2</v>
          </cell>
          <cell r="AC148" t="str">
            <v/>
          </cell>
          <cell r="AD148">
            <v>138</v>
          </cell>
          <cell r="AQ148">
            <v>39</v>
          </cell>
        </row>
        <row r="149">
          <cell r="B149">
            <v>121</v>
          </cell>
          <cell r="E149" t="str">
            <v>REDA WALDEMAR</v>
          </cell>
          <cell r="F149" t="str">
            <v>1953</v>
          </cell>
          <cell r="H149" t="str">
            <v>PASJA</v>
          </cell>
          <cell r="L149" t="str">
            <v>TORUŃ</v>
          </cell>
          <cell r="M149" t="str">
            <v>POLSKA</v>
          </cell>
          <cell r="N149" t="str">
            <v>B</v>
          </cell>
          <cell r="O149" t="str">
            <v>M</v>
          </cell>
          <cell r="T149" t="str">
            <v>M50</v>
          </cell>
          <cell r="W149">
            <v>1.261574074074074E-4</v>
          </cell>
          <cell r="X149" t="str">
            <v/>
          </cell>
          <cell r="Y149" t="str">
            <v/>
          </cell>
          <cell r="AA149">
            <v>5.8956597222222226E-2</v>
          </cell>
          <cell r="AB149">
            <v>5.9082754629629634E-2</v>
          </cell>
          <cell r="AC149" t="str">
            <v/>
          </cell>
          <cell r="AD149">
            <v>139</v>
          </cell>
          <cell r="AQ149">
            <v>40</v>
          </cell>
        </row>
        <row r="150">
          <cell r="B150">
            <v>157</v>
          </cell>
          <cell r="E150" t="str">
            <v>MAGUSIAK AGNIESZKA</v>
          </cell>
          <cell r="F150" t="str">
            <v>1986</v>
          </cell>
          <cell r="H150" t="str">
            <v/>
          </cell>
          <cell r="L150" t="str">
            <v>BYDGOSZCZ</v>
          </cell>
          <cell r="M150" t="str">
            <v>POLSKA</v>
          </cell>
          <cell r="N150" t="str">
            <v>B</v>
          </cell>
          <cell r="O150" t="str">
            <v>K</v>
          </cell>
          <cell r="W150">
            <v>1.3888888888888889E-4</v>
          </cell>
          <cell r="X150" t="str">
            <v/>
          </cell>
          <cell r="Y150" t="str">
            <v/>
          </cell>
          <cell r="AA150">
            <v>5.9225115740740741E-2</v>
          </cell>
          <cell r="AB150">
            <v>5.9364004629629631E-2</v>
          </cell>
          <cell r="AC150">
            <v>10</v>
          </cell>
          <cell r="AD150" t="str">
            <v/>
          </cell>
          <cell r="AQ150">
            <v>6</v>
          </cell>
        </row>
        <row r="151">
          <cell r="B151">
            <v>56</v>
          </cell>
          <cell r="E151" t="str">
            <v>KUCHCIŃSKI ARKADIUSZ</v>
          </cell>
          <cell r="F151" t="str">
            <v>1977</v>
          </cell>
          <cell r="H151" t="str">
            <v/>
          </cell>
          <cell r="L151" t="str">
            <v>JANOWIEC WLKP.</v>
          </cell>
          <cell r="M151" t="str">
            <v>POLSKA</v>
          </cell>
          <cell r="N151" t="str">
            <v>B</v>
          </cell>
          <cell r="O151" t="str">
            <v>M</v>
          </cell>
          <cell r="T151" t="str">
            <v>M30</v>
          </cell>
          <cell r="W151">
            <v>8.5648148148148158E-5</v>
          </cell>
          <cell r="X151" t="str">
            <v/>
          </cell>
          <cell r="Y151" t="str">
            <v/>
          </cell>
          <cell r="AA151">
            <v>5.986516203703704E-2</v>
          </cell>
          <cell r="AB151">
            <v>5.9950810185185187E-2</v>
          </cell>
          <cell r="AC151" t="str">
            <v/>
          </cell>
          <cell r="AD151">
            <v>140</v>
          </cell>
          <cell r="AQ151">
            <v>39</v>
          </cell>
        </row>
        <row r="152">
          <cell r="B152">
            <v>160</v>
          </cell>
          <cell r="E152" t="str">
            <v>PAKALSKI BOGUSŁAW</v>
          </cell>
          <cell r="F152" t="str">
            <v>1982</v>
          </cell>
          <cell r="H152" t="str">
            <v>KM UMK TORUŃ</v>
          </cell>
          <cell r="L152" t="str">
            <v>TORUŃ</v>
          </cell>
          <cell r="M152" t="str">
            <v>POLSKA</v>
          </cell>
          <cell r="N152" t="str">
            <v>B</v>
          </cell>
          <cell r="O152" t="str">
            <v>M</v>
          </cell>
          <cell r="T152" t="str">
            <v>M30</v>
          </cell>
          <cell r="W152">
            <v>1.9444444444444446E-4</v>
          </cell>
          <cell r="X152" t="str">
            <v/>
          </cell>
          <cell r="Y152" t="str">
            <v/>
          </cell>
          <cell r="AA152">
            <v>5.9934027777777781E-2</v>
          </cell>
          <cell r="AB152">
            <v>6.0128472222222222E-2</v>
          </cell>
          <cell r="AC152" t="str">
            <v/>
          </cell>
          <cell r="AD152">
            <v>141</v>
          </cell>
          <cell r="AQ152">
            <v>40</v>
          </cell>
        </row>
        <row r="153">
          <cell r="B153">
            <v>103</v>
          </cell>
          <cell r="E153" t="str">
            <v>KOZIOŁ ANDRZEJ</v>
          </cell>
          <cell r="F153">
            <v>1974</v>
          </cell>
          <cell r="L153" t="str">
            <v>TORUŃ</v>
          </cell>
          <cell r="M153" t="str">
            <v>POLSKA</v>
          </cell>
          <cell r="N153" t="str">
            <v>B</v>
          </cell>
          <cell r="O153" t="str">
            <v>M</v>
          </cell>
          <cell r="T153" t="str">
            <v>M30</v>
          </cell>
          <cell r="W153">
            <v>1.6203703703703703E-4</v>
          </cell>
          <cell r="X153" t="str">
            <v/>
          </cell>
          <cell r="Y153" t="str">
            <v/>
          </cell>
          <cell r="AA153">
            <v>6.0467013888888893E-2</v>
          </cell>
          <cell r="AB153">
            <v>6.062905092592593E-2</v>
          </cell>
          <cell r="AC153" t="str">
            <v/>
          </cell>
          <cell r="AD153">
            <v>142</v>
          </cell>
          <cell r="AQ153">
            <v>41</v>
          </cell>
        </row>
        <row r="154">
          <cell r="B154">
            <v>127</v>
          </cell>
          <cell r="E154" t="str">
            <v>MALICKI GRZEGORZ</v>
          </cell>
          <cell r="F154" t="str">
            <v>1970</v>
          </cell>
          <cell r="H154" t="str">
            <v>KTA PASAT KOŃSKIE</v>
          </cell>
          <cell r="L154" t="str">
            <v>NOWY KAZANÓW</v>
          </cell>
          <cell r="M154" t="str">
            <v>POLSKA</v>
          </cell>
          <cell r="N154" t="str">
            <v>B</v>
          </cell>
          <cell r="O154" t="str">
            <v>M</v>
          </cell>
          <cell r="T154" t="str">
            <v>M40</v>
          </cell>
          <cell r="W154">
            <v>1.0821759259259259E-4</v>
          </cell>
          <cell r="X154" t="str">
            <v/>
          </cell>
          <cell r="Y154" t="str">
            <v/>
          </cell>
          <cell r="AA154">
            <v>6.0560185185185182E-2</v>
          </cell>
          <cell r="AB154">
            <v>6.0668402777777776E-2</v>
          </cell>
          <cell r="AC154" t="str">
            <v/>
          </cell>
          <cell r="AD154">
            <v>143</v>
          </cell>
          <cell r="AQ154">
            <v>30</v>
          </cell>
        </row>
        <row r="155">
          <cell r="B155">
            <v>53</v>
          </cell>
          <cell r="E155" t="str">
            <v>BANASIAK PIOTR</v>
          </cell>
          <cell r="F155" t="str">
            <v>1966</v>
          </cell>
          <cell r="H155" t="str">
            <v>KRZAL ADVENTURE TEAM</v>
          </cell>
          <cell r="L155" t="str">
            <v>OZORKÓW</v>
          </cell>
          <cell r="M155" t="str">
            <v>POLSKA</v>
          </cell>
          <cell r="N155" t="str">
            <v>B</v>
          </cell>
          <cell r="O155" t="str">
            <v>M</v>
          </cell>
          <cell r="T155" t="str">
            <v>M40</v>
          </cell>
          <cell r="W155">
            <v>1.2962962962962963E-4</v>
          </cell>
          <cell r="X155" t="str">
            <v/>
          </cell>
          <cell r="Y155" t="str">
            <v/>
          </cell>
          <cell r="AA155">
            <v>6.0604166666666667E-2</v>
          </cell>
          <cell r="AB155">
            <v>6.07337962962963E-2</v>
          </cell>
          <cell r="AC155" t="str">
            <v/>
          </cell>
          <cell r="AD155">
            <v>144</v>
          </cell>
          <cell r="AQ155">
            <v>31</v>
          </cell>
        </row>
        <row r="156">
          <cell r="B156">
            <v>47</v>
          </cell>
          <cell r="E156" t="str">
            <v>KLOS DARIUSZ</v>
          </cell>
          <cell r="F156" t="str">
            <v>1963</v>
          </cell>
          <cell r="H156" t="str">
            <v>WYDOLNIWIARĄ/KM UMK TORUŃ</v>
          </cell>
          <cell r="L156" t="str">
            <v>TORUŃ</v>
          </cell>
          <cell r="M156" t="str">
            <v>POLSKA</v>
          </cell>
          <cell r="N156" t="str">
            <v>B</v>
          </cell>
          <cell r="O156" t="str">
            <v>M</v>
          </cell>
          <cell r="T156" t="str">
            <v>M40</v>
          </cell>
          <cell r="W156">
            <v>1.7939814814814815E-5</v>
          </cell>
          <cell r="X156" t="str">
            <v/>
          </cell>
          <cell r="Y156" t="str">
            <v/>
          </cell>
          <cell r="AA156">
            <v>6.0883680555555555E-2</v>
          </cell>
          <cell r="AB156">
            <v>6.090162037037037E-2</v>
          </cell>
          <cell r="AC156" t="str">
            <v/>
          </cell>
          <cell r="AD156">
            <v>145</v>
          </cell>
          <cell r="AQ156">
            <v>32</v>
          </cell>
        </row>
        <row r="157">
          <cell r="B157">
            <v>131</v>
          </cell>
          <cell r="E157" t="str">
            <v>KUBISIAK KRZYSZTOF</v>
          </cell>
          <cell r="F157">
            <v>1959</v>
          </cell>
          <cell r="L157" t="str">
            <v>TORUŃ</v>
          </cell>
          <cell r="M157" t="str">
            <v>POLSKA</v>
          </cell>
          <cell r="N157" t="str">
            <v>B</v>
          </cell>
          <cell r="O157" t="str">
            <v>M</v>
          </cell>
          <cell r="T157" t="str">
            <v>M50</v>
          </cell>
          <cell r="W157">
            <v>1.2384259259259258E-4</v>
          </cell>
          <cell r="X157" t="str">
            <v/>
          </cell>
          <cell r="Y157" t="str">
            <v/>
          </cell>
          <cell r="AA157">
            <v>6.0862847222222217E-2</v>
          </cell>
          <cell r="AB157">
            <v>6.098668981481481E-2</v>
          </cell>
          <cell r="AC157" t="str">
            <v/>
          </cell>
          <cell r="AD157">
            <v>146</v>
          </cell>
          <cell r="AQ157">
            <v>41</v>
          </cell>
        </row>
        <row r="158">
          <cell r="B158">
            <v>142</v>
          </cell>
          <cell r="E158" t="str">
            <v>LUBICZ JARAS</v>
          </cell>
          <cell r="F158">
            <v>1968</v>
          </cell>
          <cell r="H158" t="str">
            <v>AZS UMK TORUŃ</v>
          </cell>
          <cell r="L158" t="str">
            <v>TORUŃ</v>
          </cell>
          <cell r="M158" t="str">
            <v>POLSKA</v>
          </cell>
          <cell r="N158" t="str">
            <v>B</v>
          </cell>
          <cell r="O158" t="str">
            <v>M</v>
          </cell>
          <cell r="T158" t="str">
            <v>M40</v>
          </cell>
          <cell r="W158">
            <v>8.6226851851851859E-5</v>
          </cell>
          <cell r="X158" t="str">
            <v/>
          </cell>
          <cell r="Y158" t="str">
            <v/>
          </cell>
          <cell r="AA158">
            <v>6.1034143518518519E-2</v>
          </cell>
          <cell r="AB158">
            <v>6.1120370370370374E-2</v>
          </cell>
          <cell r="AC158" t="str">
            <v/>
          </cell>
          <cell r="AD158">
            <v>147</v>
          </cell>
          <cell r="AQ158">
            <v>33</v>
          </cell>
        </row>
        <row r="159">
          <cell r="B159">
            <v>14</v>
          </cell>
          <cell r="E159" t="str">
            <v>BRATEK DOROTA</v>
          </cell>
          <cell r="F159" t="str">
            <v>1961</v>
          </cell>
          <cell r="H159" t="str">
            <v>TKKF KOLEJARZ BYDGOSZCZ</v>
          </cell>
          <cell r="L159" t="str">
            <v>BYDGOSZCZ</v>
          </cell>
          <cell r="M159" t="str">
            <v>POLSKA</v>
          </cell>
          <cell r="N159" t="str">
            <v>B</v>
          </cell>
          <cell r="O159" t="str">
            <v>K</v>
          </cell>
          <cell r="W159">
            <v>1.0300925925925927E-4</v>
          </cell>
          <cell r="X159" t="str">
            <v/>
          </cell>
          <cell r="Y159" t="str">
            <v/>
          </cell>
          <cell r="AA159">
            <v>6.1586226851851847E-2</v>
          </cell>
          <cell r="AB159">
            <v>6.1689236111111108E-2</v>
          </cell>
          <cell r="AC159">
            <v>11</v>
          </cell>
          <cell r="AD159" t="str">
            <v/>
          </cell>
          <cell r="AQ159">
            <v>5</v>
          </cell>
        </row>
        <row r="160">
          <cell r="B160">
            <v>125</v>
          </cell>
          <cell r="E160" t="str">
            <v>WIŚNIEWSKI PIOTR</v>
          </cell>
          <cell r="F160" t="str">
            <v>1962</v>
          </cell>
          <cell r="H160" t="str">
            <v>ARM FANATIC SP;ORT</v>
          </cell>
          <cell r="L160" t="str">
            <v>GRUDZIĄDZ</v>
          </cell>
          <cell r="M160" t="str">
            <v>POLSKA</v>
          </cell>
          <cell r="N160" t="str">
            <v>B</v>
          </cell>
          <cell r="O160" t="str">
            <v>M</v>
          </cell>
          <cell r="T160" t="str">
            <v>M50</v>
          </cell>
          <cell r="W160">
            <v>1.1342592592592594E-4</v>
          </cell>
          <cell r="X160" t="str">
            <v/>
          </cell>
          <cell r="Y160" t="str">
            <v/>
          </cell>
          <cell r="AA160">
            <v>6.1575810185185181E-2</v>
          </cell>
          <cell r="AB160">
            <v>6.1689236111111108E-2</v>
          </cell>
          <cell r="AC160" t="str">
            <v/>
          </cell>
          <cell r="AD160">
            <v>148</v>
          </cell>
          <cell r="AQ160">
            <v>42</v>
          </cell>
        </row>
        <row r="161">
          <cell r="B161">
            <v>81</v>
          </cell>
          <cell r="E161" t="str">
            <v>TOCHA MICHAŁ</v>
          </cell>
          <cell r="F161" t="str">
            <v>1991</v>
          </cell>
          <cell r="H161" t="str">
            <v/>
          </cell>
          <cell r="L161" t="str">
            <v>SKÓRCZ</v>
          </cell>
          <cell r="M161" t="str">
            <v>POLSKA</v>
          </cell>
          <cell r="N161" t="str">
            <v>B</v>
          </cell>
          <cell r="O161" t="str">
            <v>M</v>
          </cell>
          <cell r="T161" t="str">
            <v>M20</v>
          </cell>
          <cell r="W161">
            <v>1.3368055555555556E-4</v>
          </cell>
          <cell r="X161" t="str">
            <v/>
          </cell>
          <cell r="Y161" t="str">
            <v/>
          </cell>
          <cell r="AA161">
            <v>6.1560763888888884E-2</v>
          </cell>
          <cell r="AB161">
            <v>6.1694444444444441E-2</v>
          </cell>
          <cell r="AC161" t="str">
            <v/>
          </cell>
          <cell r="AD161">
            <v>149</v>
          </cell>
          <cell r="AQ161">
            <v>21</v>
          </cell>
        </row>
        <row r="162">
          <cell r="B162">
            <v>10</v>
          </cell>
          <cell r="E162" t="str">
            <v>LENC JANUSZ</v>
          </cell>
          <cell r="F162" t="str">
            <v>1953</v>
          </cell>
          <cell r="H162" t="str">
            <v>TKKF KOLEJARZ BYDGOSZCZ</v>
          </cell>
          <cell r="L162" t="str">
            <v>BYDGOSZCZ</v>
          </cell>
          <cell r="M162" t="str">
            <v>POLSKA</v>
          </cell>
          <cell r="N162" t="str">
            <v>B</v>
          </cell>
          <cell r="O162" t="str">
            <v>M</v>
          </cell>
          <cell r="T162" t="str">
            <v>M50</v>
          </cell>
          <cell r="W162">
            <v>7.0601851851851845E-5</v>
          </cell>
          <cell r="X162" t="str">
            <v/>
          </cell>
          <cell r="Y162" t="str">
            <v/>
          </cell>
          <cell r="AA162">
            <v>6.1629050925925931E-2</v>
          </cell>
          <cell r="AB162">
            <v>6.169965277777778E-2</v>
          </cell>
          <cell r="AC162" t="str">
            <v/>
          </cell>
          <cell r="AD162">
            <v>150</v>
          </cell>
          <cell r="AQ162">
            <v>43</v>
          </cell>
        </row>
        <row r="163">
          <cell r="B163">
            <v>4</v>
          </cell>
          <cell r="E163" t="str">
            <v>KOSIŃSKI MICHAŁ</v>
          </cell>
          <cell r="F163" t="str">
            <v>1980</v>
          </cell>
          <cell r="H163" t="str">
            <v/>
          </cell>
          <cell r="L163" t="str">
            <v>BYDGOSZCZ</v>
          </cell>
          <cell r="M163" t="str">
            <v>POLSKA</v>
          </cell>
          <cell r="N163" t="str">
            <v>B</v>
          </cell>
          <cell r="O163" t="str">
            <v>M</v>
          </cell>
          <cell r="T163" t="str">
            <v>M30</v>
          </cell>
          <cell r="W163">
            <v>1.2152777777777776E-4</v>
          </cell>
          <cell r="X163" t="str">
            <v/>
          </cell>
          <cell r="Y163" t="str">
            <v/>
          </cell>
          <cell r="AA163">
            <v>6.164525462962963E-2</v>
          </cell>
          <cell r="AB163">
            <v>6.1766782407407406E-2</v>
          </cell>
          <cell r="AC163" t="str">
            <v/>
          </cell>
          <cell r="AD163">
            <v>151</v>
          </cell>
          <cell r="AQ163">
            <v>42</v>
          </cell>
        </row>
        <row r="164">
          <cell r="B164">
            <v>5</v>
          </cell>
          <cell r="E164" t="str">
            <v>BISIOREK ROBERT</v>
          </cell>
          <cell r="F164" t="str">
            <v>1989</v>
          </cell>
          <cell r="H164" t="str">
            <v/>
          </cell>
          <cell r="L164" t="str">
            <v>BYDGOSZCZ</v>
          </cell>
          <cell r="M164" t="str">
            <v>POLSKA</v>
          </cell>
          <cell r="N164" t="str">
            <v>B</v>
          </cell>
          <cell r="O164" t="str">
            <v>M</v>
          </cell>
          <cell r="T164" t="str">
            <v>M20</v>
          </cell>
          <cell r="W164">
            <v>1.2210648148148147E-4</v>
          </cell>
          <cell r="X164" t="str">
            <v/>
          </cell>
          <cell r="Y164" t="str">
            <v/>
          </cell>
          <cell r="AA164">
            <v>6.164525462962963E-2</v>
          </cell>
          <cell r="AB164">
            <v>6.1767361111111113E-2</v>
          </cell>
          <cell r="AC164" t="str">
            <v/>
          </cell>
          <cell r="AD164">
            <v>152</v>
          </cell>
          <cell r="AQ164">
            <v>22</v>
          </cell>
        </row>
        <row r="165">
          <cell r="B165">
            <v>26</v>
          </cell>
          <cell r="E165" t="str">
            <v>GAŁKA PATRYK</v>
          </cell>
          <cell r="F165">
            <v>1992</v>
          </cell>
          <cell r="H165" t="str">
            <v>ELANA TORUŃ</v>
          </cell>
          <cell r="L165" t="str">
            <v>TORUŃ</v>
          </cell>
          <cell r="M165" t="str">
            <v>POLSKA</v>
          </cell>
          <cell r="N165" t="str">
            <v>B</v>
          </cell>
          <cell r="O165" t="str">
            <v>M</v>
          </cell>
          <cell r="T165" t="str">
            <v>M20</v>
          </cell>
          <cell r="W165">
            <v>1.5046296296296298E-5</v>
          </cell>
          <cell r="X165" t="str">
            <v/>
          </cell>
          <cell r="Y165" t="str">
            <v/>
          </cell>
          <cell r="AA165">
            <v>6.2387731481481482E-2</v>
          </cell>
          <cell r="AB165">
            <v>6.2402777777777779E-2</v>
          </cell>
          <cell r="AC165" t="str">
            <v/>
          </cell>
          <cell r="AD165">
            <v>153</v>
          </cell>
          <cell r="AQ165">
            <v>23</v>
          </cell>
        </row>
        <row r="166">
          <cell r="B166">
            <v>137</v>
          </cell>
          <cell r="E166" t="str">
            <v>MAJCHRZAK DARIUSZ</v>
          </cell>
          <cell r="F166">
            <v>1962</v>
          </cell>
          <cell r="L166" t="str">
            <v>TORUŃ</v>
          </cell>
          <cell r="M166" t="str">
            <v>POLSKA</v>
          </cell>
          <cell r="N166" t="str">
            <v>B</v>
          </cell>
          <cell r="O166" t="str">
            <v>M</v>
          </cell>
          <cell r="T166" t="str">
            <v>M50</v>
          </cell>
          <cell r="W166">
            <v>1.4409722222222222E-4</v>
          </cell>
          <cell r="X166" t="str">
            <v/>
          </cell>
          <cell r="Y166" t="str">
            <v/>
          </cell>
          <cell r="AA166">
            <v>6.2342592592592588E-2</v>
          </cell>
          <cell r="AB166">
            <v>6.2486689814814811E-2</v>
          </cell>
          <cell r="AC166" t="str">
            <v/>
          </cell>
          <cell r="AD166">
            <v>154</v>
          </cell>
          <cell r="AQ166">
            <v>44</v>
          </cell>
        </row>
        <row r="167">
          <cell r="B167">
            <v>35</v>
          </cell>
          <cell r="E167" t="str">
            <v>WEILAND EMILIA</v>
          </cell>
          <cell r="F167">
            <v>1977</v>
          </cell>
          <cell r="H167" t="str">
            <v>DRUŻYNA SZPIKU</v>
          </cell>
          <cell r="L167" t="str">
            <v>UNISŁAW</v>
          </cell>
          <cell r="M167" t="str">
            <v>POLSKA</v>
          </cell>
          <cell r="N167" t="str">
            <v>B</v>
          </cell>
          <cell r="O167" t="str">
            <v>K</v>
          </cell>
          <cell r="W167">
            <v>1.6030092592592593E-4</v>
          </cell>
          <cell r="X167" t="str">
            <v/>
          </cell>
          <cell r="Y167" t="str">
            <v/>
          </cell>
          <cell r="AA167">
            <v>6.245717592592593E-2</v>
          </cell>
          <cell r="AB167">
            <v>6.2617476851851858E-2</v>
          </cell>
          <cell r="AC167">
            <v>12</v>
          </cell>
          <cell r="AD167" t="str">
            <v/>
          </cell>
          <cell r="AQ167">
            <v>7</v>
          </cell>
        </row>
        <row r="168">
          <cell r="B168">
            <v>2</v>
          </cell>
          <cell r="E168" t="str">
            <v>GUZIŃSKI ANDRZEJ</v>
          </cell>
          <cell r="F168" t="str">
            <v>1964</v>
          </cell>
          <cell r="H168" t="str">
            <v/>
          </cell>
          <cell r="L168" t="str">
            <v>GDAŃSK</v>
          </cell>
          <cell r="M168" t="str">
            <v>POLSKA</v>
          </cell>
          <cell r="N168" t="str">
            <v>B</v>
          </cell>
          <cell r="O168" t="str">
            <v>M</v>
          </cell>
          <cell r="T168" t="str">
            <v>M40</v>
          </cell>
          <cell r="W168">
            <v>7.2337962962962972E-5</v>
          </cell>
          <cell r="X168" t="str">
            <v/>
          </cell>
          <cell r="Y168" t="str">
            <v/>
          </cell>
          <cell r="AA168">
            <v>6.2630208333333326E-2</v>
          </cell>
          <cell r="AB168">
            <v>6.2702546296296291E-2</v>
          </cell>
          <cell r="AC168" t="str">
            <v/>
          </cell>
          <cell r="AD168">
            <v>155</v>
          </cell>
          <cell r="AQ168">
            <v>34</v>
          </cell>
        </row>
        <row r="169">
          <cell r="B169">
            <v>95</v>
          </cell>
          <cell r="E169" t="str">
            <v>PAWKIN KRZYSZTOF</v>
          </cell>
          <cell r="F169" t="str">
            <v>1958</v>
          </cell>
          <cell r="H169" t="str">
            <v>KM"TRUCHCIK"ŁUBIANKA</v>
          </cell>
          <cell r="L169" t="str">
            <v>KOŃCZEWICE</v>
          </cell>
          <cell r="M169" t="str">
            <v>POLSKA</v>
          </cell>
          <cell r="N169" t="str">
            <v>B</v>
          </cell>
          <cell r="O169" t="str">
            <v>M</v>
          </cell>
          <cell r="T169" t="str">
            <v>M50</v>
          </cell>
          <cell r="W169">
            <v>9.2592592592592588E-5</v>
          </cell>
          <cell r="X169" t="str">
            <v/>
          </cell>
          <cell r="Y169" t="str">
            <v/>
          </cell>
          <cell r="AA169">
            <v>6.2856481481481485E-2</v>
          </cell>
          <cell r="AB169">
            <v>6.2949074074074074E-2</v>
          </cell>
          <cell r="AC169" t="str">
            <v/>
          </cell>
          <cell r="AD169">
            <v>156</v>
          </cell>
          <cell r="AQ169">
            <v>45</v>
          </cell>
        </row>
        <row r="170">
          <cell r="B170">
            <v>159</v>
          </cell>
          <cell r="E170" t="str">
            <v>PAKALSKA ALEKSANDRA</v>
          </cell>
          <cell r="F170" t="str">
            <v>1978</v>
          </cell>
          <cell r="H170" t="str">
            <v>KM UMK TORUN</v>
          </cell>
          <cell r="L170" t="str">
            <v>TORUN</v>
          </cell>
          <cell r="M170" t="str">
            <v>POLSKA</v>
          </cell>
          <cell r="N170" t="str">
            <v>B</v>
          </cell>
          <cell r="O170" t="str">
            <v>K</v>
          </cell>
          <cell r="W170">
            <v>1.5277777777777777E-4</v>
          </cell>
          <cell r="X170" t="str">
            <v/>
          </cell>
          <cell r="Y170" t="str">
            <v/>
          </cell>
          <cell r="AA170">
            <v>6.3037037037037044E-2</v>
          </cell>
          <cell r="AB170">
            <v>6.3189814814814824E-2</v>
          </cell>
          <cell r="AC170">
            <v>13</v>
          </cell>
          <cell r="AD170" t="str">
            <v/>
          </cell>
          <cell r="AQ170">
            <v>8</v>
          </cell>
        </row>
        <row r="171">
          <cell r="B171">
            <v>211</v>
          </cell>
          <cell r="E171" t="str">
            <v>WILARY STANISŁAW</v>
          </cell>
          <cell r="F171">
            <v>1960</v>
          </cell>
          <cell r="H171" t="str">
            <v>SKRWA SKRWILNO</v>
          </cell>
          <cell r="L171" t="str">
            <v>SKRWILNO</v>
          </cell>
          <cell r="M171" t="str">
            <v>POLSKA</v>
          </cell>
          <cell r="N171" t="str">
            <v>B</v>
          </cell>
          <cell r="O171" t="str">
            <v>M</v>
          </cell>
          <cell r="T171" t="str">
            <v>M50</v>
          </cell>
          <cell r="W171">
            <v>2.0833333333333333E-5</v>
          </cell>
          <cell r="X171" t="str">
            <v/>
          </cell>
          <cell r="Y171" t="str">
            <v/>
          </cell>
          <cell r="AA171">
            <v>6.3684027777777777E-2</v>
          </cell>
          <cell r="AB171">
            <v>6.3704861111111108E-2</v>
          </cell>
          <cell r="AC171" t="str">
            <v/>
          </cell>
          <cell r="AD171">
            <v>157</v>
          </cell>
          <cell r="AQ171">
            <v>46</v>
          </cell>
        </row>
        <row r="172">
          <cell r="B172">
            <v>27</v>
          </cell>
          <cell r="E172" t="str">
            <v>KOWALSKI RAFAŁ</v>
          </cell>
          <cell r="F172">
            <v>1978</v>
          </cell>
          <cell r="H172" t="str">
            <v>TOREC TORUN</v>
          </cell>
          <cell r="L172" t="str">
            <v>TORUŃ</v>
          </cell>
          <cell r="M172" t="str">
            <v>POLSKA</v>
          </cell>
          <cell r="N172" t="str">
            <v>B</v>
          </cell>
          <cell r="O172" t="str">
            <v>M</v>
          </cell>
          <cell r="T172" t="str">
            <v>M30</v>
          </cell>
          <cell r="W172">
            <v>1.1805555555555555E-4</v>
          </cell>
          <cell r="X172" t="str">
            <v/>
          </cell>
          <cell r="Y172" t="str">
            <v/>
          </cell>
          <cell r="AA172">
            <v>6.3669560185185201E-2</v>
          </cell>
          <cell r="AB172">
            <v>6.3787615740740752E-2</v>
          </cell>
          <cell r="AC172" t="str">
            <v/>
          </cell>
          <cell r="AD172">
            <v>158</v>
          </cell>
          <cell r="AQ172">
            <v>43</v>
          </cell>
        </row>
        <row r="173">
          <cell r="B173">
            <v>207</v>
          </cell>
          <cell r="E173" t="str">
            <v>NEUTLITZ TOMASZ</v>
          </cell>
          <cell r="F173">
            <v>1969</v>
          </cell>
          <cell r="H173" t="str">
            <v>TRUCHCIK ŁUBIANKA</v>
          </cell>
          <cell r="L173" t="str">
            <v>PIGŻA</v>
          </cell>
          <cell r="M173" t="str">
            <v>POLSKA</v>
          </cell>
          <cell r="N173" t="str">
            <v>B</v>
          </cell>
          <cell r="O173" t="str">
            <v>M</v>
          </cell>
          <cell r="T173" t="str">
            <v>M40</v>
          </cell>
          <cell r="W173">
            <v>1.0821759259259259E-4</v>
          </cell>
          <cell r="X173" t="str">
            <v/>
          </cell>
          <cell r="Y173" t="str">
            <v/>
          </cell>
          <cell r="AA173">
            <v>6.3954282407407415E-2</v>
          </cell>
          <cell r="AB173">
            <v>6.4062500000000008E-2</v>
          </cell>
          <cell r="AC173" t="str">
            <v/>
          </cell>
          <cell r="AD173">
            <v>159</v>
          </cell>
          <cell r="AQ173">
            <v>35</v>
          </cell>
        </row>
        <row r="174">
          <cell r="B174">
            <v>59</v>
          </cell>
          <cell r="E174" t="str">
            <v>ADAMCZYK ZBIGNIEW</v>
          </cell>
          <cell r="F174" t="str">
            <v>1955</v>
          </cell>
          <cell r="H174" t="str">
            <v>KM TRUCHCIK ŁUBIANKA</v>
          </cell>
          <cell r="L174" t="str">
            <v>ZAMEK BIERZGŁOWSKI</v>
          </cell>
          <cell r="M174" t="str">
            <v>POLSKA</v>
          </cell>
          <cell r="N174" t="str">
            <v>B</v>
          </cell>
          <cell r="O174" t="str">
            <v>M</v>
          </cell>
          <cell r="T174" t="str">
            <v>M50</v>
          </cell>
          <cell r="W174">
            <v>8.6226851851851859E-5</v>
          </cell>
          <cell r="X174" t="str">
            <v/>
          </cell>
          <cell r="Y174" t="str">
            <v/>
          </cell>
          <cell r="AA174">
            <v>6.4027777777777781E-2</v>
          </cell>
          <cell r="AB174">
            <v>6.4114004629629628E-2</v>
          </cell>
          <cell r="AC174" t="str">
            <v/>
          </cell>
          <cell r="AD174">
            <v>160</v>
          </cell>
          <cell r="AQ174">
            <v>47</v>
          </cell>
        </row>
        <row r="175">
          <cell r="B175">
            <v>217</v>
          </cell>
          <cell r="E175" t="str">
            <v>JAŁOCHA ANDRZEJ</v>
          </cell>
          <cell r="F175">
            <v>1959</v>
          </cell>
          <cell r="H175" t="str">
            <v>KM TRUCHCIK ŁUBIANKA</v>
          </cell>
          <cell r="L175" t="str">
            <v>GRZYWNA</v>
          </cell>
          <cell r="M175" t="str">
            <v>POLSKA</v>
          </cell>
          <cell r="N175" t="str">
            <v>B</v>
          </cell>
          <cell r="O175" t="str">
            <v>M</v>
          </cell>
          <cell r="T175" t="str">
            <v>M50</v>
          </cell>
          <cell r="W175">
            <v>7.6388888888888887E-5</v>
          </cell>
          <cell r="X175" t="str">
            <v/>
          </cell>
          <cell r="Y175" t="str">
            <v/>
          </cell>
          <cell r="AA175">
            <v>6.4133101851851851E-2</v>
          </cell>
          <cell r="AB175">
            <v>6.4209490740740741E-2</v>
          </cell>
          <cell r="AC175" t="str">
            <v/>
          </cell>
          <cell r="AD175">
            <v>161</v>
          </cell>
          <cell r="AQ175">
            <v>48</v>
          </cell>
        </row>
        <row r="176">
          <cell r="B176">
            <v>191</v>
          </cell>
          <cell r="E176" t="str">
            <v>ANGIEL WŁADYSŁAW</v>
          </cell>
          <cell r="F176">
            <v>1937</v>
          </cell>
          <cell r="H176" t="str">
            <v>TKKF KOLEJARZ BYDGOSZCZ</v>
          </cell>
          <cell r="L176" t="str">
            <v>BYDGOSZCZ</v>
          </cell>
          <cell r="M176" t="str">
            <v>POLSKA</v>
          </cell>
          <cell r="N176" t="str">
            <v>B</v>
          </cell>
          <cell r="O176" t="str">
            <v>M</v>
          </cell>
          <cell r="T176" t="str">
            <v>M60</v>
          </cell>
          <cell r="W176">
            <v>2.3148148148148147E-5</v>
          </cell>
          <cell r="X176" t="str">
            <v/>
          </cell>
          <cell r="Y176" t="str">
            <v/>
          </cell>
          <cell r="AA176">
            <v>6.4690393518518519E-2</v>
          </cell>
          <cell r="AB176">
            <v>6.4713541666666666E-2</v>
          </cell>
          <cell r="AC176" t="str">
            <v/>
          </cell>
          <cell r="AD176">
            <v>162</v>
          </cell>
          <cell r="AQ176">
            <v>4</v>
          </cell>
        </row>
        <row r="177">
          <cell r="B177">
            <v>39</v>
          </cell>
          <cell r="E177" t="str">
            <v>KLAWCZYŃSKI ZBIGNIEW</v>
          </cell>
          <cell r="F177" t="str">
            <v>1962</v>
          </cell>
          <cell r="H177" t="str">
            <v>1 POMORSKA BRYGADA LOGISTYCZNA</v>
          </cell>
          <cell r="L177" t="str">
            <v>BYDGOSZCZ</v>
          </cell>
          <cell r="M177" t="str">
            <v>POLSKA</v>
          </cell>
          <cell r="N177" t="str">
            <v>B</v>
          </cell>
          <cell r="O177" t="str">
            <v>M</v>
          </cell>
          <cell r="T177" t="str">
            <v>M50</v>
          </cell>
          <cell r="W177">
            <v>5.9027777777777773E-5</v>
          </cell>
          <cell r="X177" t="str">
            <v/>
          </cell>
          <cell r="Y177" t="str">
            <v/>
          </cell>
          <cell r="AA177">
            <v>6.4721643518518515E-2</v>
          </cell>
          <cell r="AB177">
            <v>6.4780671296296291E-2</v>
          </cell>
          <cell r="AC177" t="str">
            <v/>
          </cell>
          <cell r="AD177">
            <v>163</v>
          </cell>
          <cell r="AQ177">
            <v>49</v>
          </cell>
        </row>
        <row r="178">
          <cell r="B178">
            <v>43</v>
          </cell>
          <cell r="E178" t="str">
            <v>CZYŻNIEWSKI JAN</v>
          </cell>
          <cell r="F178" t="str">
            <v>1967</v>
          </cell>
          <cell r="H178" t="str">
            <v>NIEZRZESZONY</v>
          </cell>
          <cell r="L178" t="str">
            <v>TORUŃ</v>
          </cell>
          <cell r="M178" t="str">
            <v>POLSKA</v>
          </cell>
          <cell r="N178" t="str">
            <v>B</v>
          </cell>
          <cell r="O178" t="str">
            <v>M</v>
          </cell>
          <cell r="T178" t="str">
            <v>M40</v>
          </cell>
          <cell r="W178">
            <v>7.0601851851851845E-5</v>
          </cell>
          <cell r="X178" t="str">
            <v/>
          </cell>
          <cell r="Y178" t="str">
            <v/>
          </cell>
          <cell r="AA178">
            <v>6.5325810185185185E-2</v>
          </cell>
          <cell r="AB178">
            <v>6.5396412037037041E-2</v>
          </cell>
          <cell r="AC178" t="str">
            <v/>
          </cell>
          <cell r="AD178">
            <v>164</v>
          </cell>
          <cell r="AQ178">
            <v>36</v>
          </cell>
        </row>
        <row r="179">
          <cell r="B179">
            <v>79</v>
          </cell>
          <cell r="E179" t="str">
            <v>MANISZEWSKI ZBIGNIEW</v>
          </cell>
          <cell r="F179" t="str">
            <v>1955</v>
          </cell>
          <cell r="H179" t="str">
            <v>UKS KMICIC UNISŁAW</v>
          </cell>
          <cell r="L179" t="str">
            <v>UNISŁAW</v>
          </cell>
          <cell r="M179" t="str">
            <v>POLSKA</v>
          </cell>
          <cell r="N179" t="str">
            <v>B</v>
          </cell>
          <cell r="O179" t="str">
            <v>M</v>
          </cell>
          <cell r="T179" t="str">
            <v>M50</v>
          </cell>
          <cell r="W179">
            <v>1.1284722222222223E-4</v>
          </cell>
          <cell r="X179" t="str">
            <v/>
          </cell>
          <cell r="Y179" t="str">
            <v/>
          </cell>
          <cell r="AA179">
            <v>6.5565972222222213E-2</v>
          </cell>
          <cell r="AB179">
            <v>6.5678819444444439E-2</v>
          </cell>
          <cell r="AC179" t="str">
            <v/>
          </cell>
          <cell r="AD179">
            <v>165</v>
          </cell>
          <cell r="AQ179">
            <v>50</v>
          </cell>
        </row>
        <row r="180">
          <cell r="B180">
            <v>206</v>
          </cell>
          <cell r="E180" t="str">
            <v>SZWEC LESZEK</v>
          </cell>
          <cell r="F180">
            <v>1959</v>
          </cell>
          <cell r="H180" t="str">
            <v>TOREC TORUN</v>
          </cell>
          <cell r="L180" t="str">
            <v>TORUŃ</v>
          </cell>
          <cell r="M180" t="str">
            <v>POLSKA</v>
          </cell>
          <cell r="N180" t="str">
            <v>B</v>
          </cell>
          <cell r="O180" t="str">
            <v>M</v>
          </cell>
          <cell r="T180" t="str">
            <v>M50</v>
          </cell>
          <cell r="W180">
            <v>1.1863425925925926E-4</v>
          </cell>
          <cell r="X180" t="str">
            <v/>
          </cell>
          <cell r="Y180" t="str">
            <v/>
          </cell>
          <cell r="AA180">
            <v>6.5711805555555558E-2</v>
          </cell>
          <cell r="AB180">
            <v>6.5830439814814817E-2</v>
          </cell>
          <cell r="AC180" t="str">
            <v/>
          </cell>
          <cell r="AD180">
            <v>166</v>
          </cell>
          <cell r="AQ180">
            <v>51</v>
          </cell>
        </row>
        <row r="181">
          <cell r="B181">
            <v>109</v>
          </cell>
          <cell r="E181" t="str">
            <v>MAJEWSKI JAN</v>
          </cell>
          <cell r="F181" t="str">
            <v>1945</v>
          </cell>
          <cell r="H181" t="str">
            <v>SKRWA SKRWILNO</v>
          </cell>
          <cell r="L181" t="str">
            <v>TORUŃ</v>
          </cell>
          <cell r="M181" t="str">
            <v>POLSKA</v>
          </cell>
          <cell r="N181" t="str">
            <v>B</v>
          </cell>
          <cell r="O181" t="str">
            <v>M</v>
          </cell>
          <cell r="T181" t="str">
            <v>M60</v>
          </cell>
          <cell r="W181">
            <v>1.3541666666666666E-4</v>
          </cell>
          <cell r="X181" t="str">
            <v/>
          </cell>
          <cell r="Y181" t="str">
            <v/>
          </cell>
          <cell r="AA181">
            <v>6.579571759259259E-2</v>
          </cell>
          <cell r="AB181">
            <v>6.5931134259259255E-2</v>
          </cell>
          <cell r="AC181" t="str">
            <v/>
          </cell>
          <cell r="AD181">
            <v>167</v>
          </cell>
          <cell r="AQ181">
            <v>5</v>
          </cell>
        </row>
        <row r="182">
          <cell r="B182">
            <v>145</v>
          </cell>
          <cell r="E182" t="str">
            <v>RENTFLEJSZ ROBERT</v>
          </cell>
          <cell r="F182" t="str">
            <v>1975</v>
          </cell>
          <cell r="H182" t="str">
            <v/>
          </cell>
          <cell r="L182" t="str">
            <v>TORUŃ</v>
          </cell>
          <cell r="M182" t="str">
            <v>POLSKA</v>
          </cell>
          <cell r="N182" t="str">
            <v>B</v>
          </cell>
          <cell r="O182" t="str">
            <v>M</v>
          </cell>
          <cell r="T182" t="str">
            <v>M30</v>
          </cell>
          <cell r="W182">
            <v>9.6643518518518517E-5</v>
          </cell>
          <cell r="X182" t="str">
            <v/>
          </cell>
          <cell r="Y182" t="str">
            <v/>
          </cell>
          <cell r="AA182">
            <v>6.5921875000000005E-2</v>
          </cell>
          <cell r="AB182">
            <v>6.6018518518518518E-2</v>
          </cell>
          <cell r="AC182" t="str">
            <v/>
          </cell>
          <cell r="AD182">
            <v>168</v>
          </cell>
          <cell r="AQ182">
            <v>44</v>
          </cell>
        </row>
        <row r="183">
          <cell r="B183">
            <v>3</v>
          </cell>
          <cell r="E183" t="str">
            <v>JANISZEWSKA MAGDALENA</v>
          </cell>
          <cell r="F183" t="str">
            <v>1979</v>
          </cell>
          <cell r="H183" t="str">
            <v/>
          </cell>
          <cell r="L183" t="str">
            <v>KOŚCIERZYNA</v>
          </cell>
          <cell r="M183" t="str">
            <v>POLSKA</v>
          </cell>
          <cell r="N183" t="str">
            <v>B</v>
          </cell>
          <cell r="O183" t="str">
            <v>K</v>
          </cell>
          <cell r="W183">
            <v>7.5231481481481487E-5</v>
          </cell>
          <cell r="X183" t="str">
            <v/>
          </cell>
          <cell r="Y183" t="str">
            <v/>
          </cell>
          <cell r="AA183">
            <v>6.6519675925925933E-2</v>
          </cell>
          <cell r="AB183">
            <v>6.6594907407407408E-2</v>
          </cell>
          <cell r="AC183">
            <v>14</v>
          </cell>
          <cell r="AD183" t="str">
            <v/>
          </cell>
          <cell r="AQ183">
            <v>9</v>
          </cell>
        </row>
        <row r="184">
          <cell r="B184">
            <v>195</v>
          </cell>
          <cell r="E184" t="str">
            <v>STAWSKI JERZY</v>
          </cell>
          <cell r="F184">
            <v>1949</v>
          </cell>
          <cell r="H184" t="str">
            <v>BELLA TORUŃ</v>
          </cell>
          <cell r="L184" t="str">
            <v>DZIKOWO</v>
          </cell>
          <cell r="M184" t="str">
            <v>POLSKA</v>
          </cell>
          <cell r="N184" t="str">
            <v>B</v>
          </cell>
          <cell r="O184" t="str">
            <v>M</v>
          </cell>
          <cell r="T184" t="str">
            <v>M60</v>
          </cell>
          <cell r="W184">
            <v>2.1064814814814815E-4</v>
          </cell>
          <cell r="X184" t="str">
            <v/>
          </cell>
          <cell r="Y184" t="str">
            <v/>
          </cell>
          <cell r="AA184">
            <v>6.7406249999999987E-2</v>
          </cell>
          <cell r="AB184">
            <v>6.7616898148148141E-2</v>
          </cell>
          <cell r="AC184" t="str">
            <v/>
          </cell>
          <cell r="AD184">
            <v>169</v>
          </cell>
          <cell r="AQ184">
            <v>6</v>
          </cell>
        </row>
        <row r="185">
          <cell r="B185">
            <v>104</v>
          </cell>
          <cell r="E185" t="str">
            <v>ADAMSKA JUSTYNA</v>
          </cell>
          <cell r="F185">
            <v>1976</v>
          </cell>
          <cell r="L185" t="str">
            <v>GRUDZIĄDZ</v>
          </cell>
          <cell r="M185" t="str">
            <v>POLSKA</v>
          </cell>
          <cell r="N185" t="str">
            <v>B</v>
          </cell>
          <cell r="O185" t="str">
            <v>K</v>
          </cell>
          <cell r="W185">
            <v>1.1574074074074073E-4</v>
          </cell>
          <cell r="X185" t="str">
            <v/>
          </cell>
          <cell r="Y185" t="str">
            <v/>
          </cell>
          <cell r="AA185">
            <v>6.7534722222222232E-2</v>
          </cell>
          <cell r="AB185">
            <v>6.7650462962962968E-2</v>
          </cell>
          <cell r="AC185">
            <v>15</v>
          </cell>
          <cell r="AD185" t="str">
            <v/>
          </cell>
          <cell r="AQ185">
            <v>6</v>
          </cell>
        </row>
        <row r="186">
          <cell r="B186">
            <v>130</v>
          </cell>
          <cell r="E186" t="str">
            <v>RZEŹNICZEK PAWEŁ</v>
          </cell>
          <cell r="F186" t="str">
            <v>1976</v>
          </cell>
          <cell r="H186" t="str">
            <v/>
          </cell>
          <cell r="L186" t="str">
            <v>GOLUB-DOBRZYŃ</v>
          </cell>
          <cell r="M186" t="str">
            <v>POLSKA</v>
          </cell>
          <cell r="N186" t="str">
            <v>B</v>
          </cell>
          <cell r="O186" t="str">
            <v>M</v>
          </cell>
          <cell r="T186" t="str">
            <v>M30</v>
          </cell>
          <cell r="W186">
            <v>1.5046296296296297E-4</v>
          </cell>
          <cell r="X186" t="str">
            <v/>
          </cell>
          <cell r="Y186" t="str">
            <v/>
          </cell>
          <cell r="AA186">
            <v>6.7600694444444442E-2</v>
          </cell>
          <cell r="AB186">
            <v>6.7751157407407406E-2</v>
          </cell>
          <cell r="AC186" t="str">
            <v/>
          </cell>
          <cell r="AD186">
            <v>170</v>
          </cell>
          <cell r="AQ186">
            <v>45</v>
          </cell>
        </row>
        <row r="187">
          <cell r="B187">
            <v>155</v>
          </cell>
          <cell r="E187" t="str">
            <v>URBAŃSKI JANUSZ</v>
          </cell>
          <cell r="F187" t="str">
            <v>1961</v>
          </cell>
          <cell r="H187" t="str">
            <v/>
          </cell>
          <cell r="L187" t="str">
            <v>BYDGOSZCZ</v>
          </cell>
          <cell r="M187" t="str">
            <v>POLSKA</v>
          </cell>
          <cell r="N187" t="str">
            <v>B</v>
          </cell>
          <cell r="O187" t="str">
            <v>M</v>
          </cell>
          <cell r="T187" t="str">
            <v>M50</v>
          </cell>
          <cell r="W187">
            <v>1.0069444444444443E-4</v>
          </cell>
          <cell r="X187" t="str">
            <v/>
          </cell>
          <cell r="Y187" t="str">
            <v/>
          </cell>
          <cell r="AA187">
            <v>6.9309606481481489E-2</v>
          </cell>
          <cell r="AB187">
            <v>6.9410300925925927E-2</v>
          </cell>
          <cell r="AC187" t="str">
            <v/>
          </cell>
          <cell r="AD187">
            <v>171</v>
          </cell>
          <cell r="AQ187">
            <v>52</v>
          </cell>
        </row>
        <row r="188">
          <cell r="B188">
            <v>97</v>
          </cell>
          <cell r="E188" t="str">
            <v>DERUŚ STANISŁAW</v>
          </cell>
          <cell r="F188">
            <v>1963</v>
          </cell>
          <cell r="H188" t="str">
            <v>TRUCHCIK</v>
          </cell>
          <cell r="L188" t="str">
            <v>BISKUPICE</v>
          </cell>
          <cell r="M188" t="str">
            <v>POLSKA</v>
          </cell>
          <cell r="N188" t="str">
            <v>B</v>
          </cell>
          <cell r="O188" t="str">
            <v>M</v>
          </cell>
          <cell r="T188" t="str">
            <v>M40</v>
          </cell>
          <cell r="W188">
            <v>5.7870370370370367E-6</v>
          </cell>
          <cell r="X188" t="str">
            <v/>
          </cell>
          <cell r="Y188" t="str">
            <v/>
          </cell>
          <cell r="AA188">
            <v>7.1982060185185187E-2</v>
          </cell>
          <cell r="AB188">
            <v>7.198784722222222E-2</v>
          </cell>
          <cell r="AC188" t="str">
            <v/>
          </cell>
          <cell r="AD188">
            <v>172</v>
          </cell>
          <cell r="AQ188">
            <v>37</v>
          </cell>
        </row>
        <row r="189">
          <cell r="B189">
            <v>149</v>
          </cell>
          <cell r="E189" t="str">
            <v>ZIÓŁKOWSKI JÓZEF</v>
          </cell>
          <cell r="F189" t="str">
            <v>1958</v>
          </cell>
          <cell r="H189" t="str">
            <v>TZMO OPATRUNKI TORUŃ</v>
          </cell>
          <cell r="L189" t="str">
            <v>TORUŃ</v>
          </cell>
          <cell r="M189" t="str">
            <v>POLSKA</v>
          </cell>
          <cell r="N189" t="str">
            <v>B</v>
          </cell>
          <cell r="O189" t="str">
            <v>M</v>
          </cell>
          <cell r="T189" t="str">
            <v>M50</v>
          </cell>
          <cell r="W189">
            <v>1.6319444444444443E-4</v>
          </cell>
          <cell r="X189" t="str">
            <v/>
          </cell>
          <cell r="Y189" t="str">
            <v/>
          </cell>
          <cell r="AA189">
            <v>7.4299189814814814E-2</v>
          </cell>
          <cell r="AB189">
            <v>7.4462384259259259E-2</v>
          </cell>
          <cell r="AC189" t="str">
            <v/>
          </cell>
          <cell r="AD189">
            <v>173</v>
          </cell>
          <cell r="AQ189">
            <v>53</v>
          </cell>
        </row>
        <row r="190">
          <cell r="B190">
            <v>99</v>
          </cell>
          <cell r="E190" t="str">
            <v>ŻYŁKOWSKI RUFIN</v>
          </cell>
          <cell r="F190">
            <v>1983</v>
          </cell>
          <cell r="H190" t="str">
            <v>KOCHAM KUBUSIA</v>
          </cell>
          <cell r="L190" t="str">
            <v>TORUŃ</v>
          </cell>
          <cell r="M190" t="str">
            <v>POLSKA</v>
          </cell>
          <cell r="N190" t="str">
            <v>B</v>
          </cell>
          <cell r="O190" t="str">
            <v>M</v>
          </cell>
          <cell r="T190" t="str">
            <v>M20</v>
          </cell>
          <cell r="W190">
            <v>1.9618055555555553E-4</v>
          </cell>
          <cell r="X190" t="str">
            <v/>
          </cell>
          <cell r="Y190" t="str">
            <v/>
          </cell>
          <cell r="AA190">
            <v>7.9932870370370376E-2</v>
          </cell>
          <cell r="AB190">
            <v>8.0129050925925926E-2</v>
          </cell>
          <cell r="AC190" t="str">
            <v/>
          </cell>
          <cell r="AD190">
            <v>174</v>
          </cell>
          <cell r="AQ190">
            <v>24</v>
          </cell>
        </row>
        <row r="191">
          <cell r="B191">
            <v>212</v>
          </cell>
          <cell r="E191" t="str">
            <v>WERNER DANIEL</v>
          </cell>
          <cell r="F191">
            <v>1984</v>
          </cell>
          <cell r="H191" t="str">
            <v>SKRWA SKRWILNO</v>
          </cell>
          <cell r="L191" t="str">
            <v>SKRWILNO</v>
          </cell>
          <cell r="M191" t="str">
            <v>POLSKA</v>
          </cell>
          <cell r="N191" t="str">
            <v>B</v>
          </cell>
          <cell r="O191" t="str">
            <v>M</v>
          </cell>
          <cell r="T191" t="str">
            <v>M20</v>
          </cell>
          <cell r="W191">
            <v>1.4351851851851852E-4</v>
          </cell>
          <cell r="X191" t="str">
            <v/>
          </cell>
          <cell r="Y191" t="str">
            <v/>
          </cell>
          <cell r="AA191">
            <v>8.1046875000000004E-2</v>
          </cell>
          <cell r="AB191">
            <v>8.1190393518518519E-2</v>
          </cell>
          <cell r="AC191" t="str">
            <v/>
          </cell>
          <cell r="AD191">
            <v>175</v>
          </cell>
          <cell r="AQ191">
            <v>25</v>
          </cell>
        </row>
        <row r="192">
          <cell r="B192">
            <v>98</v>
          </cell>
          <cell r="E192" t="str">
            <v>SPYCHALSKI TADEUSZ</v>
          </cell>
          <cell r="F192">
            <v>1960</v>
          </cell>
          <cell r="H192" t="str">
            <v>TOP CROSS</v>
          </cell>
          <cell r="L192" t="str">
            <v>TORUŃ</v>
          </cell>
          <cell r="M192" t="str">
            <v>POLSKA</v>
          </cell>
          <cell r="N192" t="str">
            <v>B</v>
          </cell>
          <cell r="O192" t="str">
            <v>M</v>
          </cell>
          <cell r="T192" t="str">
            <v>M50</v>
          </cell>
          <cell r="W192">
            <v>1.8865740740740743E-4</v>
          </cell>
          <cell r="X192" t="str">
            <v/>
          </cell>
          <cell r="Y192" t="str">
            <v/>
          </cell>
          <cell r="AA192">
            <v>8.1006365740740743E-2</v>
          </cell>
          <cell r="AB192">
            <v>8.1195023148148152E-2</v>
          </cell>
          <cell r="AC192" t="str">
            <v/>
          </cell>
          <cell r="AD192">
            <v>176</v>
          </cell>
          <cell r="AQ192">
            <v>54</v>
          </cell>
        </row>
        <row r="193">
          <cell r="B193">
            <v>198</v>
          </cell>
          <cell r="E193" t="str">
            <v>OSÓBKA TOMASZ</v>
          </cell>
          <cell r="F193">
            <v>1937</v>
          </cell>
          <cell r="L193" t="str">
            <v>TORUŃ</v>
          </cell>
          <cell r="M193" t="str">
            <v>POLSKA</v>
          </cell>
          <cell r="N193" t="str">
            <v>B</v>
          </cell>
          <cell r="O193" t="str">
            <v>M</v>
          </cell>
          <cell r="T193" t="str">
            <v>M60</v>
          </cell>
          <cell r="W193" t="str">
            <v>00:00:00</v>
          </cell>
          <cell r="X193" t="str">
            <v/>
          </cell>
          <cell r="Y193" t="str">
            <v/>
          </cell>
          <cell r="AA193">
            <v>8.6932870370370383E-2</v>
          </cell>
          <cell r="AB193">
            <v>8.6932870370370383E-2</v>
          </cell>
          <cell r="AC193" t="str">
            <v/>
          </cell>
          <cell r="AD193">
            <v>177</v>
          </cell>
          <cell r="AQ193">
            <v>7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3"/>
  <sheetViews>
    <sheetView tabSelected="1" workbookViewId="0"/>
  </sheetViews>
  <sheetFormatPr defaultRowHeight="15" x14ac:dyDescent="0.25"/>
  <cols>
    <col min="1" max="1" width="4.7109375" customWidth="1"/>
    <col min="2" max="2" width="4.42578125" bestFit="1" customWidth="1"/>
    <col min="3" max="3" width="24" customWidth="1"/>
    <col min="4" max="4" width="19.28515625" customWidth="1"/>
    <col min="5" max="5" width="19.85546875" customWidth="1"/>
    <col min="6" max="6" width="7.85546875" customWidth="1"/>
    <col min="7" max="7" width="6.28515625" customWidth="1"/>
    <col min="8" max="8" width="4.5703125" customWidth="1"/>
    <col min="9" max="9" width="5.28515625" customWidth="1"/>
    <col min="10" max="12" width="0" hidden="1" customWidth="1"/>
    <col min="13" max="13" width="7.28515625" customWidth="1"/>
    <col min="14" max="14" width="9.5703125" customWidth="1"/>
    <col min="15" max="15" width="3.5703125" customWidth="1"/>
    <col min="16" max="16" width="3.28515625" customWidth="1"/>
  </cols>
  <sheetData>
    <row r="1" spans="1:16" ht="34.5" thickBot="1" x14ac:dyDescent="0.3">
      <c r="A1" s="1" t="s">
        <v>0</v>
      </c>
      <c r="B1" s="1" t="s">
        <v>1</v>
      </c>
      <c r="C1" s="2" t="s">
        <v>2</v>
      </c>
      <c r="D1" s="2" t="s">
        <v>3</v>
      </c>
      <c r="E1" s="3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6" t="s">
        <v>14</v>
      </c>
      <c r="P1" s="6" t="s">
        <v>15</v>
      </c>
    </row>
    <row r="2" spans="1:16" ht="15.75" thickTop="1" x14ac:dyDescent="0.25">
      <c r="A2" s="7">
        <v>1</v>
      </c>
      <c r="B2" s="7">
        <f>IF(OR([1]Dane!N2&lt;&gt;"B",[1]Dane!B2=""),"",[1]Dane!B2)</f>
        <v>135</v>
      </c>
      <c r="C2" s="8" t="str">
        <f>IF(OR([1]Dane!N2&lt;&gt;"B",[1]Dane!E2=""),"",UPPER([1]Dane!E2))</f>
        <v>WILIGALSKI BARTOSZ</v>
      </c>
      <c r="D2" s="8" t="str">
        <f>IF(OR([1]Dane!N2&lt;&gt;"B",[1]Dane!L2=""),"",UPPER([1]Dane!L2))</f>
        <v>PIGŻA</v>
      </c>
      <c r="E2" s="8" t="str">
        <f>IF(OR([1]Dane!N2&lt;&gt;"B",[1]Dane!H2=""),"",UPPER([1]Dane!H2))</f>
        <v>KM TRUCHCIK ŁUBIANKA</v>
      </c>
      <c r="F2" s="8" t="str">
        <f>IF([1]Dane!M2="","",[1]Dane!M2)</f>
        <v>POLSKA</v>
      </c>
      <c r="G2" s="7">
        <f>IF(OR([1]Dane!N2&lt;&gt;"B",[1]Dane!F2=""),"",[1]Dane!F2)</f>
        <v>1989</v>
      </c>
      <c r="H2" s="7" t="str">
        <f>IF(OR([1]Dane!N2&lt;&gt;"B",[1]Dane!T2=""),"",[1]Dane!T2)</f>
        <v>M20</v>
      </c>
      <c r="I2" s="7">
        <f>IF(OR([1]Dane!N2&lt;&gt;"B",[1]Dane!AQ2=""),"",[1]Dane!AQ2)</f>
        <v>1</v>
      </c>
      <c r="J2" s="9">
        <f>IF([1]Dane!W2="","",[1]Dane!W2)</f>
        <v>9.2592592592592591E-6</v>
      </c>
      <c r="K2" s="9" t="str">
        <f>IF(OR([1]Dane!N2&lt;&gt;"B",[1]Dane!X2=""),"",[1]Dane!X2)</f>
        <v/>
      </c>
      <c r="L2" s="9" t="str">
        <f>IF(OR([1]Dane!N2&lt;&gt;"B",[1]Dane!Y2=""),"",[1]Dane!Y2)</f>
        <v/>
      </c>
      <c r="M2" s="9">
        <f>IF([1]Dane!AA2="","",[1]Dane!AA2)</f>
        <v>3.7108796296296299E-2</v>
      </c>
      <c r="N2" s="10">
        <f>IF(AND([1]Dane!N2="B",[1]Dane!AB2="",[1]Dane!O2="M"),"Zawodów nie ukończył",IF(AND([1]Dane!N2="B",[1]Dane!AB2="",[1]Dane!O2="K"),"Zawodów nie ukończyła",IF([1]Dane!N2="B",[1]Dane!AB2,"")))</f>
        <v>3.7118055555555557E-2</v>
      </c>
      <c r="O2" s="11">
        <f>IF(OR([1]Dane!N2&lt;&gt;"B",[1]Dane!AD2=""),"",[1]Dane!AD2)</f>
        <v>1</v>
      </c>
      <c r="P2" s="11" t="str">
        <f>IF(OR([1]Dane!N2&lt;&gt;"B",[1]Dane!AC2=""),"",[1]Dane!AC2)</f>
        <v/>
      </c>
    </row>
    <row r="3" spans="1:16" x14ac:dyDescent="0.25">
      <c r="A3" s="11">
        <v>2</v>
      </c>
      <c r="B3" s="7">
        <f>IF(OR([1]Dane!N3&lt;&gt;"B",[1]Dane!B3=""),"",[1]Dane!B3)</f>
        <v>193</v>
      </c>
      <c r="C3" s="8" t="str">
        <f>IF(OR([1]Dane!N3&lt;&gt;"B",[1]Dane!E3=""),"",UPPER([1]Dane!E3))</f>
        <v>ZIĘBA ADAM</v>
      </c>
      <c r="D3" s="8" t="str">
        <f>IF(OR([1]Dane!N3&lt;&gt;"B",[1]Dane!L3=""),"",UPPER([1]Dane!L3))</f>
        <v>BYDGOSZCZ</v>
      </c>
      <c r="E3" s="8" t="str">
        <f>IF(OR([1]Dane!N3&lt;&gt;"B",[1]Dane!H3=""),"",UPPER([1]Dane!H3))</f>
        <v>IM 2010</v>
      </c>
      <c r="F3" s="8" t="str">
        <f>IF([1]Dane!M3="","",[1]Dane!M3)</f>
        <v>POLSKA</v>
      </c>
      <c r="G3" s="7">
        <f>IF(OR([1]Dane!N3&lt;&gt;"B",[1]Dane!F3=""),"",[1]Dane!F3)</f>
        <v>1973</v>
      </c>
      <c r="H3" s="7" t="str">
        <f>IF(OR([1]Dane!N3&lt;&gt;"B",[1]Dane!T3=""),"",[1]Dane!T3)</f>
        <v>M30</v>
      </c>
      <c r="I3" s="7">
        <f>IF(OR([1]Dane!N3&lt;&gt;"B",[1]Dane!AQ3=""),"",[1]Dane!AQ3)</f>
        <v>1</v>
      </c>
      <c r="J3" s="9">
        <f>IF([1]Dane!W3="","",[1]Dane!W3)</f>
        <v>1.2152777777777779E-5</v>
      </c>
      <c r="K3" s="9" t="str">
        <f>IF(OR([1]Dane!N3&lt;&gt;"B",[1]Dane!X3=""),"",[1]Dane!X3)</f>
        <v/>
      </c>
      <c r="L3" s="9" t="str">
        <f>IF(OR([1]Dane!N3&lt;&gt;"B",[1]Dane!Y3=""),"",[1]Dane!Y3)</f>
        <v/>
      </c>
      <c r="M3" s="9">
        <f>IF([1]Dane!AA3="","",[1]Dane!AA3)</f>
        <v>3.7589699074074071E-2</v>
      </c>
      <c r="N3" s="10">
        <f>IF(AND([1]Dane!N3="B",[1]Dane!AB3="",[1]Dane!O3="M"),"Zawodów nie ukończył",IF(AND([1]Dane!N3="B",[1]Dane!AB3="",[1]Dane!O3="K"),"Zawodów nie ukończyła",IF([1]Dane!N3="B",[1]Dane!AB3,"")))</f>
        <v>3.7601851851851852E-2</v>
      </c>
      <c r="O3" s="11">
        <f>IF(OR([1]Dane!N3&lt;&gt;"B",[1]Dane!AD3=""),"",[1]Dane!AD3)</f>
        <v>2</v>
      </c>
      <c r="P3" s="11" t="str">
        <f>IF(OR([1]Dane!N3&lt;&gt;"B",[1]Dane!AC3=""),"",[1]Dane!AC3)</f>
        <v/>
      </c>
    </row>
    <row r="4" spans="1:16" x14ac:dyDescent="0.25">
      <c r="A4" s="11">
        <v>3</v>
      </c>
      <c r="B4" s="7">
        <f>IF(OR([1]Dane!N4&lt;&gt;"B",[1]Dane!B4=""),"",[1]Dane!B4)</f>
        <v>181</v>
      </c>
      <c r="C4" s="8" t="str">
        <f>IF(OR([1]Dane!N4&lt;&gt;"B",[1]Dane!E4=""),"",UPPER([1]Dane!E4))</f>
        <v>MIKA OSKAR</v>
      </c>
      <c r="D4" s="8" t="str">
        <f>IF(OR([1]Dane!N4&lt;&gt;"B",[1]Dane!L4=""),"",UPPER([1]Dane!L4))</f>
        <v>BYDGOSZCZ</v>
      </c>
      <c r="E4" s="8" t="e">
        <f>IF(OR([1]Dane!N4&lt;&gt;"B",[1]Dane!H4=""),"",UPPER([1]Dane!H4))</f>
        <v>#REF!</v>
      </c>
      <c r="F4" s="8" t="str">
        <f>IF([1]Dane!M4="","",[1]Dane!M4)</f>
        <v>POLSKA</v>
      </c>
      <c r="G4" s="7">
        <f>IF(OR([1]Dane!N4&lt;&gt;"B",[1]Dane!F4=""),"",[1]Dane!F4)</f>
        <v>1979</v>
      </c>
      <c r="H4" s="7" t="str">
        <f>IF(OR([1]Dane!N4&lt;&gt;"B",[1]Dane!T4=""),"",[1]Dane!T4)</f>
        <v>M30</v>
      </c>
      <c r="I4" s="7">
        <f>IF(OR([1]Dane!N4&lt;&gt;"B",[1]Dane!AQ4=""),"",[1]Dane!AQ4)</f>
        <v>2</v>
      </c>
      <c r="J4" s="9">
        <f>IF([1]Dane!W4="","",[1]Dane!W4)</f>
        <v>1.1574074074074073E-5</v>
      </c>
      <c r="K4" s="9" t="str">
        <f>IF(OR([1]Dane!N4&lt;&gt;"B",[1]Dane!X4=""),"",[1]Dane!X4)</f>
        <v/>
      </c>
      <c r="L4" s="9" t="str">
        <f>IF(OR([1]Dane!N4&lt;&gt;"B",[1]Dane!Y4=""),"",[1]Dane!Y4)</f>
        <v/>
      </c>
      <c r="M4" s="9">
        <f>IF([1]Dane!AA4="","",[1]Dane!AA4)</f>
        <v>3.7957754629629629E-2</v>
      </c>
      <c r="N4" s="10">
        <f>IF(AND([1]Dane!N4="B",[1]Dane!AB4="",[1]Dane!O4="M"),"Zawodów nie ukończył",IF(AND([1]Dane!N4="B",[1]Dane!AB4="",[1]Dane!O4="K"),"Zawodów nie ukończyła",IF([1]Dane!N4="B",[1]Dane!AB4,"")))</f>
        <v>3.7969328703703703E-2</v>
      </c>
      <c r="O4" s="11">
        <f>IF(OR([1]Dane!N4&lt;&gt;"B",[1]Dane!AD4=""),"",[1]Dane!AD4)</f>
        <v>3</v>
      </c>
      <c r="P4" s="11" t="str">
        <f>IF(OR([1]Dane!N4&lt;&gt;"B",[1]Dane!AC4=""),"",[1]Dane!AC4)</f>
        <v/>
      </c>
    </row>
    <row r="5" spans="1:16" x14ac:dyDescent="0.25">
      <c r="A5" s="11">
        <v>4</v>
      </c>
      <c r="B5" s="7">
        <f>IF(OR([1]Dane!N5&lt;&gt;"B",[1]Dane!B5=""),"",[1]Dane!B5)</f>
        <v>187</v>
      </c>
      <c r="C5" s="8" t="str">
        <f>IF(OR([1]Dane!N5&lt;&gt;"B",[1]Dane!E5=""),"",UPPER([1]Dane!E5))</f>
        <v>ŁUKASZEWSKI ŁUKASZ</v>
      </c>
      <c r="D5" s="8" t="str">
        <f>IF(OR([1]Dane!N5&lt;&gt;"B",[1]Dane!L5=""),"",UPPER([1]Dane!L5))</f>
        <v>TORUŃ</v>
      </c>
      <c r="E5" s="8" t="str">
        <f>IF(OR([1]Dane!N5&lt;&gt;"B",[1]Dane!H5=""),"",UPPER([1]Dane!H5))</f>
        <v>KM TRUCHCIK ŁUBIANKA</v>
      </c>
      <c r="F5" s="8" t="str">
        <f>IF([1]Dane!M5="","",[1]Dane!M5)</f>
        <v>POLSKA</v>
      </c>
      <c r="G5" s="7">
        <f>IF(OR([1]Dane!N5&lt;&gt;"B",[1]Dane!F5=""),"",[1]Dane!F5)</f>
        <v>1993</v>
      </c>
      <c r="H5" s="7" t="str">
        <f>IF(OR([1]Dane!N5&lt;&gt;"B",[1]Dane!T5=""),"",[1]Dane!T5)</f>
        <v>M16</v>
      </c>
      <c r="I5" s="7">
        <f>IF(OR([1]Dane!N5&lt;&gt;"B",[1]Dane!AQ5=""),"",[1]Dane!AQ5)</f>
        <v>1</v>
      </c>
      <c r="J5" s="9">
        <f>IF([1]Dane!W5="","",[1]Dane!W5)</f>
        <v>7.5231481481481492E-6</v>
      </c>
      <c r="K5" s="9" t="str">
        <f>IF(OR([1]Dane!N5&lt;&gt;"B",[1]Dane!X5=""),"",[1]Dane!X5)</f>
        <v/>
      </c>
      <c r="L5" s="9" t="str">
        <f>IF(OR([1]Dane!N5&lt;&gt;"B",[1]Dane!Y5=""),"",[1]Dane!Y5)</f>
        <v/>
      </c>
      <c r="M5" s="9">
        <f>IF([1]Dane!AA5="","",[1]Dane!AA5)</f>
        <v>3.8248263888888884E-2</v>
      </c>
      <c r="N5" s="10">
        <f>IF(AND([1]Dane!N5="B",[1]Dane!AB5="",[1]Dane!O5="M"),"Zawodów nie ukończył",IF(AND([1]Dane!N5="B",[1]Dane!AB5="",[1]Dane!O5="K"),"Zawodów nie ukończyła",IF([1]Dane!N5="B",[1]Dane!AB5,"")))</f>
        <v>3.8255787037037033E-2</v>
      </c>
      <c r="O5" s="11">
        <f>IF(OR([1]Dane!N5&lt;&gt;"B",[1]Dane!AD5=""),"",[1]Dane!AD5)</f>
        <v>4</v>
      </c>
      <c r="P5" s="11" t="str">
        <f>IF(OR([1]Dane!N5&lt;&gt;"B",[1]Dane!AC5=""),"",[1]Dane!AC5)</f>
        <v/>
      </c>
    </row>
    <row r="6" spans="1:16" x14ac:dyDescent="0.25">
      <c r="A6" s="11">
        <v>5</v>
      </c>
      <c r="B6" s="7">
        <f>IF(OR([1]Dane!N6&lt;&gt;"B",[1]Dane!B6=""),"",[1]Dane!B6)</f>
        <v>7</v>
      </c>
      <c r="C6" s="8" t="str">
        <f>IF(OR([1]Dane!N6&lt;&gt;"B",[1]Dane!E6=""),"",UPPER([1]Dane!E6))</f>
        <v>KOKOCKI PAWEŁ</v>
      </c>
      <c r="D6" s="8" t="str">
        <f>IF(OR([1]Dane!N6&lt;&gt;"B",[1]Dane!L6=""),"",UPPER([1]Dane!L6))</f>
        <v>WIELKA NIESZAWKA</v>
      </c>
      <c r="E6" s="8" t="str">
        <f>IF(OR([1]Dane!N6&lt;&gt;"B",[1]Dane!H6=""),"",UPPER([1]Dane!H6))</f>
        <v>AZS UMK TORUŃ</v>
      </c>
      <c r="F6" s="8" t="str">
        <f>IF([1]Dane!M6="","",[1]Dane!M6)</f>
        <v>POLSKA</v>
      </c>
      <c r="G6" s="7" t="str">
        <f>IF(OR([1]Dane!N6&lt;&gt;"B",[1]Dane!F6=""),"",[1]Dane!F6)</f>
        <v>1990</v>
      </c>
      <c r="H6" s="7" t="str">
        <f>IF(OR([1]Dane!N6&lt;&gt;"B",[1]Dane!T6=""),"",[1]Dane!T6)</f>
        <v>M20</v>
      </c>
      <c r="I6" s="7">
        <f>IF(OR([1]Dane!N6&lt;&gt;"B",[1]Dane!AQ6=""),"",[1]Dane!AQ6)</f>
        <v>2</v>
      </c>
      <c r="J6" s="9">
        <f>IF([1]Dane!W6="","",[1]Dane!W6)</f>
        <v>8.6805555555555555E-6</v>
      </c>
      <c r="K6" s="9" t="str">
        <f>IF(OR([1]Dane!N6&lt;&gt;"B",[1]Dane!X6=""),"",[1]Dane!X6)</f>
        <v/>
      </c>
      <c r="L6" s="9" t="str">
        <f>IF(OR([1]Dane!N6&lt;&gt;"B",[1]Dane!Y6=""),"",[1]Dane!Y6)</f>
        <v/>
      </c>
      <c r="M6" s="9">
        <f>IF([1]Dane!AA6="","",[1]Dane!AA6)</f>
        <v>3.9003472222222224E-2</v>
      </c>
      <c r="N6" s="10">
        <f>IF(AND([1]Dane!N6="B",[1]Dane!AB6="",[1]Dane!O6="M"),"Zawodów nie ukończył",IF(AND([1]Dane!N6="B",[1]Dane!AB6="",[1]Dane!O6="K"),"Zawodów nie ukończyła",IF([1]Dane!N6="B",[1]Dane!AB6,"")))</f>
        <v>3.9012152777777781E-2</v>
      </c>
      <c r="O6" s="11">
        <f>IF(OR([1]Dane!N6&lt;&gt;"B",[1]Dane!AD6=""),"",[1]Dane!AD6)</f>
        <v>5</v>
      </c>
      <c r="P6" s="11" t="str">
        <f>IF(OR([1]Dane!N6&lt;&gt;"B",[1]Dane!AC6=""),"",[1]Dane!AC6)</f>
        <v/>
      </c>
    </row>
    <row r="7" spans="1:16" x14ac:dyDescent="0.25">
      <c r="A7" s="11">
        <v>6</v>
      </c>
      <c r="B7" s="7">
        <f>IF(OR([1]Dane!N7&lt;&gt;"B",[1]Dane!B7=""),"",[1]Dane!B7)</f>
        <v>178</v>
      </c>
      <c r="C7" s="8" t="str">
        <f>IF(OR([1]Dane!N7&lt;&gt;"B",[1]Dane!E7=""),"",UPPER([1]Dane!E7))</f>
        <v>KUZIOŁA SZYMON</v>
      </c>
      <c r="D7" s="8" t="str">
        <f>IF(OR([1]Dane!N7&lt;&gt;"B",[1]Dane!L7=""),"",UPPER([1]Dane!L7))</f>
        <v>ŚWIECIE</v>
      </c>
      <c r="E7" s="8" t="str">
        <f>IF(OR([1]Dane!N7&lt;&gt;"B",[1]Dane!H7=""),"",UPPER([1]Dane!H7))</f>
        <v>KS WDA ŚWIECIE</v>
      </c>
      <c r="F7" s="8" t="str">
        <f>IF([1]Dane!M7="","",[1]Dane!M7)</f>
        <v>POLSKA</v>
      </c>
      <c r="G7" s="7">
        <f>IF(OR([1]Dane!N7&lt;&gt;"B",[1]Dane!F7=""),"",[1]Dane!F7)</f>
        <v>1994</v>
      </c>
      <c r="H7" s="7" t="str">
        <f>IF(OR([1]Dane!N7&lt;&gt;"B",[1]Dane!T7=""),"",[1]Dane!T7)</f>
        <v>M16</v>
      </c>
      <c r="I7" s="7">
        <f>IF(OR([1]Dane!N7&lt;&gt;"B",[1]Dane!AQ7=""),"",[1]Dane!AQ7)</f>
        <v>2</v>
      </c>
      <c r="J7" s="9">
        <f>IF([1]Dane!W7="","",[1]Dane!W7)</f>
        <v>1.0416666666666666E-5</v>
      </c>
      <c r="K7" s="9" t="str">
        <f>IF(OR([1]Dane!N7&lt;&gt;"B",[1]Dane!X7=""),"",[1]Dane!X7)</f>
        <v/>
      </c>
      <c r="L7" s="9" t="str">
        <f>IF(OR([1]Dane!N7&lt;&gt;"B",[1]Dane!Y7=""),"",[1]Dane!Y7)</f>
        <v/>
      </c>
      <c r="M7" s="9">
        <f>IF([1]Dane!AA7="","",[1]Dane!AA7)</f>
        <v>3.9785879629629629E-2</v>
      </c>
      <c r="N7" s="10">
        <f>IF(AND([1]Dane!N7="B",[1]Dane!AB7="",[1]Dane!O7="M"),"Zawodów nie ukończył",IF(AND([1]Dane!N7="B",[1]Dane!AB7="",[1]Dane!O7="K"),"Zawodów nie ukończyła",IF([1]Dane!N7="B",[1]Dane!AB7,"")))</f>
        <v>3.9796296296296295E-2</v>
      </c>
      <c r="O7" s="11">
        <f>IF(OR([1]Dane!N7&lt;&gt;"B",[1]Dane!AD7=""),"",[1]Dane!AD7)</f>
        <v>6</v>
      </c>
      <c r="P7" s="11" t="str">
        <f>IF(OR([1]Dane!N7&lt;&gt;"B",[1]Dane!AC7=""),"",[1]Dane!AC7)</f>
        <v/>
      </c>
    </row>
    <row r="8" spans="1:16" x14ac:dyDescent="0.25">
      <c r="A8" s="11">
        <v>7</v>
      </c>
      <c r="B8" s="7">
        <f>IF(OR([1]Dane!N8&lt;&gt;"B",[1]Dane!B8=""),"",[1]Dane!B8)</f>
        <v>86</v>
      </c>
      <c r="C8" s="8" t="str">
        <f>IF(OR([1]Dane!N8&lt;&gt;"B",[1]Dane!E8=""),"",UPPER([1]Dane!E8))</f>
        <v>RACZYŃSKI MIKOŁAJ</v>
      </c>
      <c r="D8" s="8" t="str">
        <f>IF(OR([1]Dane!N8&lt;&gt;"B",[1]Dane!L8=""),"",UPPER([1]Dane!L8))</f>
        <v>BYDGOSZCZ</v>
      </c>
      <c r="E8" s="8" t="str">
        <f>IF(OR([1]Dane!N8&lt;&gt;"B",[1]Dane!H8=""),"",UPPER([1]Dane!H8))</f>
        <v/>
      </c>
      <c r="F8" s="8" t="str">
        <f>IF([1]Dane!M8="","",[1]Dane!M8)</f>
        <v>POLSKA</v>
      </c>
      <c r="G8" s="7" t="str">
        <f>IF(OR([1]Dane!N8&lt;&gt;"B",[1]Dane!F8=""),"",[1]Dane!F8)</f>
        <v>1992</v>
      </c>
      <c r="H8" s="7" t="str">
        <f>IF(OR([1]Dane!N8&lt;&gt;"B",[1]Dane!T8=""),"",[1]Dane!T8)</f>
        <v>M20</v>
      </c>
      <c r="I8" s="7">
        <f>IF(OR([1]Dane!N8&lt;&gt;"B",[1]Dane!AQ8=""),"",[1]Dane!AQ8)</f>
        <v>3</v>
      </c>
      <c r="J8" s="9">
        <f>IF([1]Dane!W8="","",[1]Dane!W8)</f>
        <v>2.141203703703704E-5</v>
      </c>
      <c r="K8" s="9" t="str">
        <f>IF(OR([1]Dane!N8&lt;&gt;"B",[1]Dane!X8=""),"",[1]Dane!X8)</f>
        <v/>
      </c>
      <c r="L8" s="9" t="str">
        <f>IF(OR([1]Dane!N8&lt;&gt;"B",[1]Dane!Y8=""),"",[1]Dane!Y8)</f>
        <v/>
      </c>
      <c r="M8" s="9">
        <f>IF([1]Dane!AA8="","",[1]Dane!AA8)</f>
        <v>4.002256944444444E-2</v>
      </c>
      <c r="N8" s="10">
        <f>IF(AND([1]Dane!N8="B",[1]Dane!AB8="",[1]Dane!O8="M"),"Zawodów nie ukończył",IF(AND([1]Dane!N8="B",[1]Dane!AB8="",[1]Dane!O8="K"),"Zawodów nie ukończyła",IF([1]Dane!N8="B",[1]Dane!AB8,"")))</f>
        <v>4.0043981481481479E-2</v>
      </c>
      <c r="O8" s="11">
        <f>IF(OR([1]Dane!N8&lt;&gt;"B",[1]Dane!AD8=""),"",[1]Dane!AD8)</f>
        <v>7</v>
      </c>
      <c r="P8" s="11" t="str">
        <f>IF(OR([1]Dane!N8&lt;&gt;"B",[1]Dane!AC8=""),"",[1]Dane!AC8)</f>
        <v/>
      </c>
    </row>
    <row r="9" spans="1:16" x14ac:dyDescent="0.25">
      <c r="A9" s="11">
        <v>8</v>
      </c>
      <c r="B9" s="7">
        <f>IF(OR([1]Dane!N9&lt;&gt;"B",[1]Dane!B9=""),"",[1]Dane!B9)</f>
        <v>115</v>
      </c>
      <c r="C9" s="8" t="str">
        <f>IF(OR([1]Dane!N9&lt;&gt;"B",[1]Dane!E9=""),"",UPPER([1]Dane!E9))</f>
        <v>ŚLIWIŃSKI PAWEŁ</v>
      </c>
      <c r="D9" s="8" t="str">
        <f>IF(OR([1]Dane!N9&lt;&gt;"B",[1]Dane!L9=""),"",UPPER([1]Dane!L9))</f>
        <v>WIELGIE</v>
      </c>
      <c r="E9" s="8" t="str">
        <f>IF(OR([1]Dane!N9&lt;&gt;"B",[1]Dane!H9=""),"",UPPER([1]Dane!H9))</f>
        <v>WKB MARATOŃCZYK</v>
      </c>
      <c r="F9" s="8" t="str">
        <f>IF([1]Dane!M9="","",[1]Dane!M9)</f>
        <v>POLSKA</v>
      </c>
      <c r="G9" s="7" t="str">
        <f>IF(OR([1]Dane!N9&lt;&gt;"B",[1]Dane!F9=""),"",[1]Dane!F9)</f>
        <v>1982</v>
      </c>
      <c r="H9" s="7" t="str">
        <f>IF(OR([1]Dane!N9&lt;&gt;"B",[1]Dane!T9=""),"",[1]Dane!T9)</f>
        <v>M30</v>
      </c>
      <c r="I9" s="7">
        <f>IF(OR([1]Dane!N9&lt;&gt;"B",[1]Dane!AQ9=""),"",[1]Dane!AQ9)</f>
        <v>3</v>
      </c>
      <c r="J9" s="9">
        <f>IF([1]Dane!W9="","",[1]Dane!W9)</f>
        <v>2.6041666666666668E-5</v>
      </c>
      <c r="K9" s="9" t="str">
        <f>IF(OR([1]Dane!N9&lt;&gt;"B",[1]Dane!X9=""),"",[1]Dane!X9)</f>
        <v/>
      </c>
      <c r="L9" s="9" t="str">
        <f>IF(OR([1]Dane!N9&lt;&gt;"B",[1]Dane!Y9=""),"",[1]Dane!Y9)</f>
        <v/>
      </c>
      <c r="M9" s="9">
        <f>IF([1]Dane!AA9="","",[1]Dane!AA9)</f>
        <v>4.0869212962962968E-2</v>
      </c>
      <c r="N9" s="10">
        <f>IF(AND([1]Dane!N9="B",[1]Dane!AB9="",[1]Dane!O9="M"),"Zawodów nie ukończył",IF(AND([1]Dane!N9="B",[1]Dane!AB9="",[1]Dane!O9="K"),"Zawodów nie ukończyła",IF([1]Dane!N9="B",[1]Dane!AB9,"")))</f>
        <v>4.0895254629629632E-2</v>
      </c>
      <c r="O9" s="11">
        <f>IF(OR([1]Dane!N9&lt;&gt;"B",[1]Dane!AD9=""),"",[1]Dane!AD9)</f>
        <v>8</v>
      </c>
      <c r="P9" s="11" t="str">
        <f>IF(OR([1]Dane!N9&lt;&gt;"B",[1]Dane!AC9=""),"",[1]Dane!AC9)</f>
        <v/>
      </c>
    </row>
    <row r="10" spans="1:16" x14ac:dyDescent="0.25">
      <c r="A10" s="11">
        <v>9</v>
      </c>
      <c r="B10" s="7">
        <f>IF(OR([1]Dane!N10&lt;&gt;"B",[1]Dane!B10=""),"",[1]Dane!B10)</f>
        <v>29</v>
      </c>
      <c r="C10" s="8" t="str">
        <f>IF(OR([1]Dane!N10&lt;&gt;"B",[1]Dane!E10=""),"",UPPER([1]Dane!E10))</f>
        <v>OCHOCIŃSKI MARIUSZ</v>
      </c>
      <c r="D10" s="8" t="str">
        <f>IF(OR([1]Dane!N10&lt;&gt;"B",[1]Dane!L10=""),"",UPPER([1]Dane!L10))</f>
        <v>WŁOCŁAWEK</v>
      </c>
      <c r="E10" s="8" t="e">
        <f>IF(OR([1]Dane!N10&lt;&gt;"B",[1]Dane!H10=""),"",UPPER([1]Dane!H10))</f>
        <v>#REF!</v>
      </c>
      <c r="F10" s="8" t="str">
        <f>IF([1]Dane!M10="","",[1]Dane!M10)</f>
        <v>POLSKA</v>
      </c>
      <c r="G10" s="7">
        <f>IF(OR([1]Dane!N10&lt;&gt;"B",[1]Dane!F10=""),"",[1]Dane!F10)</f>
        <v>1973</v>
      </c>
      <c r="H10" s="7" t="str">
        <f>IF(OR([1]Dane!N10&lt;&gt;"B",[1]Dane!T10=""),"",[1]Dane!T10)</f>
        <v>M30</v>
      </c>
      <c r="I10" s="7">
        <f>IF(OR([1]Dane!N10&lt;&gt;"B",[1]Dane!AQ10=""),"",[1]Dane!AQ10)</f>
        <v>4</v>
      </c>
      <c r="J10" s="9">
        <f>IF([1]Dane!W10="","",[1]Dane!W10)</f>
        <v>2.0833333333333333E-5</v>
      </c>
      <c r="K10" s="9" t="str">
        <f>IF(OR([1]Dane!N10&lt;&gt;"B",[1]Dane!X10=""),"",[1]Dane!X10)</f>
        <v/>
      </c>
      <c r="L10" s="9" t="str">
        <f>IF(OR([1]Dane!N10&lt;&gt;"B",[1]Dane!Y10=""),"",[1]Dane!Y10)</f>
        <v/>
      </c>
      <c r="M10" s="9">
        <f>IF([1]Dane!AA10="","",[1]Dane!AA10)</f>
        <v>4.0995949074074077E-2</v>
      </c>
      <c r="N10" s="10">
        <f>IF(AND([1]Dane!N10="B",[1]Dane!AB10="",[1]Dane!O10="M"),"Zawodów nie ukończył",IF(AND([1]Dane!N10="B",[1]Dane!AB10="",[1]Dane!O10="K"),"Zawodów nie ukończyła",IF([1]Dane!N10="B",[1]Dane!AB10,"")))</f>
        <v>4.1016782407407408E-2</v>
      </c>
      <c r="O10" s="11">
        <f>IF(OR([1]Dane!N10&lt;&gt;"B",[1]Dane!AD10=""),"",[1]Dane!AD10)</f>
        <v>9</v>
      </c>
      <c r="P10" s="11" t="str">
        <f>IF(OR([1]Dane!N10&lt;&gt;"B",[1]Dane!AC10=""),"",[1]Dane!AC10)</f>
        <v/>
      </c>
    </row>
    <row r="11" spans="1:16" x14ac:dyDescent="0.25">
      <c r="A11" s="11">
        <v>10</v>
      </c>
      <c r="B11" s="7">
        <f>IF(OR([1]Dane!N11&lt;&gt;"B",[1]Dane!B11=""),"",[1]Dane!B11)</f>
        <v>25</v>
      </c>
      <c r="C11" s="8" t="str">
        <f>IF(OR([1]Dane!N11&lt;&gt;"B",[1]Dane!E11=""),"",UPPER([1]Dane!E11))</f>
        <v>BIELICKI KRZYSZTOF</v>
      </c>
      <c r="D11" s="8" t="str">
        <f>IF(OR([1]Dane!N11&lt;&gt;"B",[1]Dane!L11=""),"",UPPER([1]Dane!L11))</f>
        <v>BRODNICA</v>
      </c>
      <c r="E11" s="8" t="str">
        <f>IF(OR([1]Dane!N11&lt;&gt;"B",[1]Dane!H11=""),"",UPPER([1]Dane!H11))</f>
        <v>TS OPATRUNKI TORUN</v>
      </c>
      <c r="F11" s="8" t="str">
        <f>IF([1]Dane!M11="","",[1]Dane!M11)</f>
        <v>POLSKA</v>
      </c>
      <c r="G11" s="7" t="str">
        <f>IF(OR([1]Dane!N11&lt;&gt;"B",[1]Dane!F11=""),"",[1]Dane!F11)</f>
        <v>1963</v>
      </c>
      <c r="H11" s="7" t="str">
        <f>IF(OR([1]Dane!N11&lt;&gt;"B",[1]Dane!T11=""),"",[1]Dane!T11)</f>
        <v>M40</v>
      </c>
      <c r="I11" s="7">
        <f>IF(OR([1]Dane!N11&lt;&gt;"B",[1]Dane!AQ11=""),"",[1]Dane!AQ11)</f>
        <v>1</v>
      </c>
      <c r="J11" s="9">
        <f>IF([1]Dane!W11="","",[1]Dane!W11)</f>
        <v>1.7361111111111111E-5</v>
      </c>
      <c r="K11" s="9" t="str">
        <f>IF(OR([1]Dane!N11&lt;&gt;"B",[1]Dane!X11=""),"",[1]Dane!X11)</f>
        <v/>
      </c>
      <c r="L11" s="9" t="str">
        <f>IF(OR([1]Dane!N11&lt;&gt;"B",[1]Dane!Y11=""),"",[1]Dane!Y11)</f>
        <v/>
      </c>
      <c r="M11" s="9">
        <f>IF([1]Dane!AA11="","",[1]Dane!AA11)</f>
        <v>4.1470486111111107E-2</v>
      </c>
      <c r="N11" s="10">
        <f>IF(AND([1]Dane!N11="B",[1]Dane!AB11="",[1]Dane!O11="M"),"Zawodów nie ukończył",IF(AND([1]Dane!N11="B",[1]Dane!AB11="",[1]Dane!O11="K"),"Zawodów nie ukończyła",IF([1]Dane!N11="B",[1]Dane!AB11,"")))</f>
        <v>4.1487847222222221E-2</v>
      </c>
      <c r="O11" s="11">
        <f>IF(OR([1]Dane!N11&lt;&gt;"B",[1]Dane!AD11=""),"",[1]Dane!AD11)</f>
        <v>10</v>
      </c>
      <c r="P11" s="11" t="str">
        <f>IF(OR([1]Dane!N11&lt;&gt;"B",[1]Dane!AC11=""),"",[1]Dane!AC11)</f>
        <v/>
      </c>
    </row>
    <row r="12" spans="1:16" x14ac:dyDescent="0.25">
      <c r="A12" s="11">
        <v>11</v>
      </c>
      <c r="B12" s="7">
        <f>IF(OR([1]Dane!N12&lt;&gt;"B",[1]Dane!B12=""),"",[1]Dane!B12)</f>
        <v>11</v>
      </c>
      <c r="C12" s="8" t="str">
        <f>IF(OR([1]Dane!N12&lt;&gt;"B",[1]Dane!E12=""),"",UPPER([1]Dane!E12))</f>
        <v>HORODYSKI PIOTR</v>
      </c>
      <c r="D12" s="8" t="str">
        <f>IF(OR([1]Dane!N12&lt;&gt;"B",[1]Dane!L12=""),"",UPPER([1]Dane!L12))</f>
        <v>BYDGOSZCZ</v>
      </c>
      <c r="E12" s="8" t="str">
        <f>IF(OR([1]Dane!N12&lt;&gt;"B",[1]Dane!H12=""),"",UPPER([1]Dane!H12))</f>
        <v>TKKF KOLEJARZ BYDGOSZCZ</v>
      </c>
      <c r="F12" s="8" t="str">
        <f>IF([1]Dane!M12="","",[1]Dane!M12)</f>
        <v>POLSKA</v>
      </c>
      <c r="G12" s="7" t="str">
        <f>IF(OR([1]Dane!N12&lt;&gt;"B",[1]Dane!F12=""),"",[1]Dane!F12)</f>
        <v>1984</v>
      </c>
      <c r="H12" s="7" t="str">
        <f>IF(OR([1]Dane!N12&lt;&gt;"B",[1]Dane!T12=""),"",[1]Dane!T12)</f>
        <v>M20</v>
      </c>
      <c r="I12" s="7">
        <f>IF(OR([1]Dane!N12&lt;&gt;"B",[1]Dane!AQ12=""),"",[1]Dane!AQ12)</f>
        <v>4</v>
      </c>
      <c r="J12" s="9">
        <f>IF([1]Dane!W12="","",[1]Dane!W12)</f>
        <v>2.3148148148148147E-5</v>
      </c>
      <c r="K12" s="9" t="str">
        <f>IF(OR([1]Dane!N12&lt;&gt;"B",[1]Dane!X12=""),"",[1]Dane!X12)</f>
        <v/>
      </c>
      <c r="L12" s="9" t="str">
        <f>IF(OR([1]Dane!N12&lt;&gt;"B",[1]Dane!Y12=""),"",[1]Dane!Y12)</f>
        <v/>
      </c>
      <c r="M12" s="9">
        <f>IF([1]Dane!AA12="","",[1]Dane!AA12)</f>
        <v>4.1917245370370372E-2</v>
      </c>
      <c r="N12" s="10">
        <f>IF(AND([1]Dane!N12="B",[1]Dane!AB12="",[1]Dane!O12="M"),"Zawodów nie ukończył",IF(AND([1]Dane!N12="B",[1]Dane!AB12="",[1]Dane!O12="K"),"Zawodów nie ukończyła",IF([1]Dane!N12="B",[1]Dane!AB12,"")))</f>
        <v>4.1940393518518519E-2</v>
      </c>
      <c r="O12" s="11">
        <f>IF(OR([1]Dane!N12&lt;&gt;"B",[1]Dane!AD12=""),"",[1]Dane!AD12)</f>
        <v>11</v>
      </c>
      <c r="P12" s="11" t="str">
        <f>IF(OR([1]Dane!N12&lt;&gt;"B",[1]Dane!AC12=""),"",[1]Dane!AC12)</f>
        <v/>
      </c>
    </row>
    <row r="13" spans="1:16" x14ac:dyDescent="0.25">
      <c r="A13" s="11">
        <v>12</v>
      </c>
      <c r="B13" s="7">
        <f>IF(OR([1]Dane!N13&lt;&gt;"B",[1]Dane!B13=""),"",[1]Dane!B13)</f>
        <v>96</v>
      </c>
      <c r="C13" s="8" t="str">
        <f>IF(OR([1]Dane!N13&lt;&gt;"B",[1]Dane!E13=""),"",UPPER([1]Dane!E13))</f>
        <v>GAIK ANDRZEJ</v>
      </c>
      <c r="D13" s="8" t="str">
        <f>IF(OR([1]Dane!N13&lt;&gt;"B",[1]Dane!L13=""),"",UPPER([1]Dane!L13))</f>
        <v>TORUŃ</v>
      </c>
      <c r="E13" s="8" t="str">
        <f>IF(OR([1]Dane!N13&lt;&gt;"B",[1]Dane!H13=""),"",UPPER([1]Dane!H13))</f>
        <v>PODGÓRZ TORUŃ</v>
      </c>
      <c r="F13" s="8" t="str">
        <f>IF([1]Dane!M13="","",[1]Dane!M13)</f>
        <v>POLSKA</v>
      </c>
      <c r="G13" s="7">
        <f>IF(OR([1]Dane!N13&lt;&gt;"B",[1]Dane!F13=""),"",[1]Dane!F13)</f>
        <v>1970</v>
      </c>
      <c r="H13" s="7" t="str">
        <f>IF(OR([1]Dane!N13&lt;&gt;"B",[1]Dane!T13=""),"",[1]Dane!T13)</f>
        <v>M40</v>
      </c>
      <c r="I13" s="7">
        <f>IF(OR([1]Dane!N13&lt;&gt;"B",[1]Dane!AQ13=""),"",[1]Dane!AQ13)</f>
        <v>2</v>
      </c>
      <c r="J13" s="9">
        <f>IF([1]Dane!W13="","",[1]Dane!W13)</f>
        <v>2.8356481481481486E-5</v>
      </c>
      <c r="K13" s="9" t="str">
        <f>IF(OR([1]Dane!N13&lt;&gt;"B",[1]Dane!X13=""),"",[1]Dane!X13)</f>
        <v/>
      </c>
      <c r="L13" s="9" t="str">
        <f>IF(OR([1]Dane!N13&lt;&gt;"B",[1]Dane!Y13=""),"",[1]Dane!Y13)</f>
        <v/>
      </c>
      <c r="M13" s="9">
        <f>IF([1]Dane!AA13="","",[1]Dane!AA13)</f>
        <v>4.214236111111111E-2</v>
      </c>
      <c r="N13" s="10">
        <f>IF(AND([1]Dane!N13="B",[1]Dane!AB13="",[1]Dane!O13="M"),"Zawodów nie ukończył",IF(AND([1]Dane!N13="B",[1]Dane!AB13="",[1]Dane!O13="K"),"Zawodów nie ukończyła",IF([1]Dane!N13="B",[1]Dane!AB13,"")))</f>
        <v>4.217071759259259E-2</v>
      </c>
      <c r="O13" s="11">
        <f>IF(OR([1]Dane!N13&lt;&gt;"B",[1]Dane!AD13=""),"",[1]Dane!AD13)</f>
        <v>12</v>
      </c>
      <c r="P13" s="11" t="str">
        <f>IF(OR([1]Dane!N13&lt;&gt;"B",[1]Dane!AC13=""),"",[1]Dane!AC13)</f>
        <v/>
      </c>
    </row>
    <row r="14" spans="1:16" x14ac:dyDescent="0.25">
      <c r="A14" s="11">
        <v>13</v>
      </c>
      <c r="B14" s="7">
        <f>IF(OR([1]Dane!N14&lt;&gt;"B",[1]Dane!B14=""),"",[1]Dane!B14)</f>
        <v>52</v>
      </c>
      <c r="C14" s="8" t="str">
        <f>IF(OR([1]Dane!N14&lt;&gt;"B",[1]Dane!E14=""),"",UPPER([1]Dane!E14))</f>
        <v>BORN ANDRZEJ</v>
      </c>
      <c r="D14" s="8" t="str">
        <f>IF(OR([1]Dane!N14&lt;&gt;"B",[1]Dane!L14=""),"",UPPER([1]Dane!L14))</f>
        <v>GDAŃSK</v>
      </c>
      <c r="E14" s="8" t="str">
        <f>IF(OR([1]Dane!N14&lt;&gt;"B",[1]Dane!H14=""),"",UPPER([1]Dane!H14))</f>
        <v/>
      </c>
      <c r="F14" s="8" t="str">
        <f>IF([1]Dane!M14="","",[1]Dane!M14)</f>
        <v>POLSKA</v>
      </c>
      <c r="G14" s="7" t="str">
        <f>IF(OR([1]Dane!N14&lt;&gt;"B",[1]Dane!F14=""),"",[1]Dane!F14)</f>
        <v>1957</v>
      </c>
      <c r="H14" s="7" t="str">
        <f>IF(OR([1]Dane!N14&lt;&gt;"B",[1]Dane!T14=""),"",[1]Dane!T14)</f>
        <v>M50</v>
      </c>
      <c r="I14" s="7">
        <f>IF(OR([1]Dane!N14&lt;&gt;"B",[1]Dane!AQ14=""),"",[1]Dane!AQ14)</f>
        <v>1</v>
      </c>
      <c r="J14" s="9">
        <f>IF([1]Dane!W14="","",[1]Dane!W14)</f>
        <v>3.8194444444444444E-5</v>
      </c>
      <c r="K14" s="9" t="str">
        <f>IF(OR([1]Dane!N14&lt;&gt;"B",[1]Dane!X14=""),"",[1]Dane!X14)</f>
        <v/>
      </c>
      <c r="L14" s="9" t="str">
        <f>IF(OR([1]Dane!N14&lt;&gt;"B",[1]Dane!Y14=""),"",[1]Dane!Y14)</f>
        <v/>
      </c>
      <c r="M14" s="9">
        <f>IF([1]Dane!AA14="","",[1]Dane!AA14)</f>
        <v>4.231018518518518E-2</v>
      </c>
      <c r="N14" s="10">
        <f>IF(AND([1]Dane!N14="B",[1]Dane!AB14="",[1]Dane!O14="M"),"Zawodów nie ukończył",IF(AND([1]Dane!N14="B",[1]Dane!AB14="",[1]Dane!O14="K"),"Zawodów nie ukończyła",IF([1]Dane!N14="B",[1]Dane!AB14,"")))</f>
        <v>4.2348379629629625E-2</v>
      </c>
      <c r="O14" s="11">
        <f>IF(OR([1]Dane!N14&lt;&gt;"B",[1]Dane!AD14=""),"",[1]Dane!AD14)</f>
        <v>13</v>
      </c>
      <c r="P14" s="11" t="str">
        <f>IF(OR([1]Dane!N14&lt;&gt;"B",[1]Dane!AC14=""),"",[1]Dane!AC14)</f>
        <v/>
      </c>
    </row>
    <row r="15" spans="1:16" x14ac:dyDescent="0.25">
      <c r="A15" s="11">
        <v>14</v>
      </c>
      <c r="B15" s="7">
        <f>IF(OR([1]Dane!N15&lt;&gt;"B",[1]Dane!B15=""),"",[1]Dane!B15)</f>
        <v>185</v>
      </c>
      <c r="C15" s="8" t="str">
        <f>IF(OR([1]Dane!N15&lt;&gt;"B",[1]Dane!E15=""),"",UPPER([1]Dane!E15))</f>
        <v>DĘBSKI WŁODZIMIERZ</v>
      </c>
      <c r="D15" s="8" t="str">
        <f>IF(OR([1]Dane!N15&lt;&gt;"B",[1]Dane!L15=""),"",UPPER([1]Dane!L15))</f>
        <v>BYDGOSZCZ</v>
      </c>
      <c r="E15" s="8" t="str">
        <f>IF(OR([1]Dane!N15&lt;&gt;"B",[1]Dane!H15=""),"",UPPER([1]Dane!H15))</f>
        <v>PIERWSZA POMORSKA BRYGADA LOGISTYCZNA</v>
      </c>
      <c r="F15" s="8" t="str">
        <f>IF([1]Dane!M15="","",[1]Dane!M15)</f>
        <v>POLSKA</v>
      </c>
      <c r="G15" s="7">
        <f>IF(OR([1]Dane!N15&lt;&gt;"B",[1]Dane!F15=""),"",[1]Dane!F15)</f>
        <v>1973</v>
      </c>
      <c r="H15" s="7" t="str">
        <f>IF(OR([1]Dane!N15&lt;&gt;"B",[1]Dane!T15=""),"",[1]Dane!T15)</f>
        <v>M30</v>
      </c>
      <c r="I15" s="7">
        <f>IF(OR([1]Dane!N15&lt;&gt;"B",[1]Dane!AQ15=""),"",[1]Dane!AQ15)</f>
        <v>5</v>
      </c>
      <c r="J15" s="9">
        <f>IF([1]Dane!W15="","",[1]Dane!W15)</f>
        <v>5.4398148148148151E-5</v>
      </c>
      <c r="K15" s="9" t="str">
        <f>IF(OR([1]Dane!N15&lt;&gt;"B",[1]Dane!X15=""),"",[1]Dane!X15)</f>
        <v/>
      </c>
      <c r="L15" s="9" t="str">
        <f>IF(OR([1]Dane!N15&lt;&gt;"B",[1]Dane!Y15=""),"",[1]Dane!Y15)</f>
        <v/>
      </c>
      <c r="M15" s="9">
        <f>IF([1]Dane!AA15="","",[1]Dane!AA15)</f>
        <v>4.2351273148148148E-2</v>
      </c>
      <c r="N15" s="10">
        <f>IF(AND([1]Dane!N15="B",[1]Dane!AB15="",[1]Dane!O15="M"),"Zawodów nie ukończył",IF(AND([1]Dane!N15="B",[1]Dane!AB15="",[1]Dane!O15="K"),"Zawodów nie ukończyła",IF([1]Dane!N15="B",[1]Dane!AB15,"")))</f>
        <v>4.2405671296296299E-2</v>
      </c>
      <c r="O15" s="11">
        <f>IF(OR([1]Dane!N15&lt;&gt;"B",[1]Dane!AD15=""),"",[1]Dane!AD15)</f>
        <v>14</v>
      </c>
      <c r="P15" s="11" t="str">
        <f>IF(OR([1]Dane!N15&lt;&gt;"B",[1]Dane!AC15=""),"",[1]Dane!AC15)</f>
        <v/>
      </c>
    </row>
    <row r="16" spans="1:16" x14ac:dyDescent="0.25">
      <c r="A16" s="11">
        <v>15</v>
      </c>
      <c r="B16" s="7">
        <f>IF(OR([1]Dane!N16&lt;&gt;"B",[1]Dane!B16=""),"",[1]Dane!B16)</f>
        <v>199</v>
      </c>
      <c r="C16" s="8" t="str">
        <f>IF(OR([1]Dane!N16&lt;&gt;"B",[1]Dane!E16=""),"",UPPER([1]Dane!E16))</f>
        <v>BODNAR JAN</v>
      </c>
      <c r="D16" s="8" t="str">
        <f>IF(OR([1]Dane!N16&lt;&gt;"B",[1]Dane!L16=""),"",UPPER([1]Dane!L16))</f>
        <v>TORUŃ</v>
      </c>
      <c r="E16" s="8" t="str">
        <f>IF(OR([1]Dane!N16&lt;&gt;"B",[1]Dane!H16=""),"",UPPER([1]Dane!H16))</f>
        <v>CSAIU TORUŃ</v>
      </c>
      <c r="F16" s="8" t="str">
        <f>IF([1]Dane!M16="","",[1]Dane!M16)</f>
        <v>POLSKA</v>
      </c>
      <c r="G16" s="7">
        <f>IF(OR([1]Dane!N16&lt;&gt;"B",[1]Dane!F16=""),"",[1]Dane!F16)</f>
        <v>1956</v>
      </c>
      <c r="H16" s="7" t="str">
        <f>IF(OR([1]Dane!N16&lt;&gt;"B",[1]Dane!T16=""),"",[1]Dane!T16)</f>
        <v>M50</v>
      </c>
      <c r="I16" s="7">
        <f>IF(OR([1]Dane!N16&lt;&gt;"B",[1]Dane!AQ16=""),"",[1]Dane!AQ16)</f>
        <v>2</v>
      </c>
      <c r="J16" s="9">
        <f>IF([1]Dane!W16="","",[1]Dane!W16)</f>
        <v>5.7870370370370367E-6</v>
      </c>
      <c r="K16" s="9" t="str">
        <f>IF(OR([1]Dane!N16&lt;&gt;"B",[1]Dane!X16=""),"",[1]Dane!X16)</f>
        <v/>
      </c>
      <c r="L16" s="9" t="str">
        <f>IF(OR([1]Dane!N16&lt;&gt;"B",[1]Dane!Y16=""),"",[1]Dane!Y16)</f>
        <v/>
      </c>
      <c r="M16" s="9">
        <f>IF([1]Dane!AA16="","",[1]Dane!AA16)</f>
        <v>4.2626736111111105E-2</v>
      </c>
      <c r="N16" s="10">
        <f>IF(AND([1]Dane!N16="B",[1]Dane!AB16="",[1]Dane!O16="M"),"Zawodów nie ukończył",IF(AND([1]Dane!N16="B",[1]Dane!AB16="",[1]Dane!O16="K"),"Zawodów nie ukończyła",IF([1]Dane!N16="B",[1]Dane!AB16,"")))</f>
        <v>4.2632523148148145E-2</v>
      </c>
      <c r="O16" s="11">
        <f>IF(OR([1]Dane!N16&lt;&gt;"B",[1]Dane!AD16=""),"",[1]Dane!AD16)</f>
        <v>15</v>
      </c>
      <c r="P16" s="11" t="str">
        <f>IF(OR([1]Dane!N16&lt;&gt;"B",[1]Dane!AC16=""),"",[1]Dane!AC16)</f>
        <v/>
      </c>
    </row>
    <row r="17" spans="1:16" x14ac:dyDescent="0.25">
      <c r="A17" s="11">
        <v>16</v>
      </c>
      <c r="B17" s="7">
        <f>IF(OR([1]Dane!N17&lt;&gt;"B",[1]Dane!B17=""),"",[1]Dane!B17)</f>
        <v>201</v>
      </c>
      <c r="C17" s="8" t="str">
        <f>IF(OR([1]Dane!N17&lt;&gt;"B",[1]Dane!E17=""),"",UPPER([1]Dane!E17))</f>
        <v>ŁUCZAK PAWEŁ</v>
      </c>
      <c r="D17" s="8" t="str">
        <f>IF(OR([1]Dane!N17&lt;&gt;"B",[1]Dane!L17=""),"",UPPER([1]Dane!L17))</f>
        <v>BYDGOSZCZ</v>
      </c>
      <c r="E17" s="8" t="str">
        <f>IF(OR([1]Dane!N17&lt;&gt;"B",[1]Dane!H17=""),"",UPPER([1]Dane!H17))</f>
        <v>TKKF KOLEJARZ BYDGOSZCZ</v>
      </c>
      <c r="F17" s="8" t="str">
        <f>IF([1]Dane!M17="","",[1]Dane!M17)</f>
        <v>POLSKA</v>
      </c>
      <c r="G17" s="7">
        <f>IF(OR([1]Dane!N17&lt;&gt;"B",[1]Dane!F17=""),"",[1]Dane!F17)</f>
        <v>1969</v>
      </c>
      <c r="H17" s="7" t="str">
        <f>IF(OR([1]Dane!N17&lt;&gt;"B",[1]Dane!T17=""),"",[1]Dane!T17)</f>
        <v>M40</v>
      </c>
      <c r="I17" s="7">
        <f>IF(OR([1]Dane!N17&lt;&gt;"B",[1]Dane!AQ17=""),"",[1]Dane!AQ17)</f>
        <v>3</v>
      </c>
      <c r="J17" s="9">
        <f>IF([1]Dane!W17="","",[1]Dane!W17)</f>
        <v>2.199074074074074E-5</v>
      </c>
      <c r="K17" s="9" t="str">
        <f>IF(OR([1]Dane!N17&lt;&gt;"B",[1]Dane!X17=""),"",[1]Dane!X17)</f>
        <v/>
      </c>
      <c r="L17" s="9" t="str">
        <f>IF(OR([1]Dane!N17&lt;&gt;"B",[1]Dane!Y17=""),"",[1]Dane!Y17)</f>
        <v/>
      </c>
      <c r="M17" s="9">
        <f>IF([1]Dane!AA17="","",[1]Dane!AA17)</f>
        <v>4.2734374999999998E-2</v>
      </c>
      <c r="N17" s="10">
        <f>IF(AND([1]Dane!N17="B",[1]Dane!AB17="",[1]Dane!O17="M"),"Zawodów nie ukończył",IF(AND([1]Dane!N17="B",[1]Dane!AB17="",[1]Dane!O17="K"),"Zawodów nie ukończyła",IF([1]Dane!N17="B",[1]Dane!AB17,"")))</f>
        <v>4.2756365740740737E-2</v>
      </c>
      <c r="O17" s="11">
        <f>IF(OR([1]Dane!N17&lt;&gt;"B",[1]Dane!AD17=""),"",[1]Dane!AD17)</f>
        <v>16</v>
      </c>
      <c r="P17" s="11" t="str">
        <f>IF(OR([1]Dane!N17&lt;&gt;"B",[1]Dane!AC17=""),"",[1]Dane!AC17)</f>
        <v/>
      </c>
    </row>
    <row r="18" spans="1:16" x14ac:dyDescent="0.25">
      <c r="A18" s="11">
        <v>17</v>
      </c>
      <c r="B18" s="7">
        <f>IF(OR([1]Dane!N18&lt;&gt;"B",[1]Dane!B18=""),"",[1]Dane!B18)</f>
        <v>8</v>
      </c>
      <c r="C18" s="8" t="str">
        <f>IF(OR([1]Dane!N18&lt;&gt;"B",[1]Dane!E18=""),"",UPPER([1]Dane!E18))</f>
        <v>BORUTA ARTUR</v>
      </c>
      <c r="D18" s="8" t="str">
        <f>IF(OR([1]Dane!N18&lt;&gt;"B",[1]Dane!L18=""),"",UPPER([1]Dane!L18))</f>
        <v>BYDGOSZCZ</v>
      </c>
      <c r="E18" s="8" t="str">
        <f>IF(OR([1]Dane!N18&lt;&gt;"B",[1]Dane!H18=""),"",UPPER([1]Dane!H18))</f>
        <v>1 POMORSKA BRYGADA LOGISTYCZNA</v>
      </c>
      <c r="F18" s="8" t="str">
        <f>IF([1]Dane!M18="","",[1]Dane!M18)</f>
        <v>POLSKA</v>
      </c>
      <c r="G18" s="7" t="str">
        <f>IF(OR([1]Dane!N18&lt;&gt;"B",[1]Dane!F18=""),"",[1]Dane!F18)</f>
        <v>1981</v>
      </c>
      <c r="H18" s="7" t="str">
        <f>IF(OR([1]Dane!N18&lt;&gt;"B",[1]Dane!T18=""),"",[1]Dane!T18)</f>
        <v>M30</v>
      </c>
      <c r="I18" s="7">
        <f>IF(OR([1]Dane!N18&lt;&gt;"B",[1]Dane!AQ18=""),"",[1]Dane!AQ18)</f>
        <v>6</v>
      </c>
      <c r="J18" s="9">
        <f>IF([1]Dane!W18="","",[1]Dane!W18)</f>
        <v>4.9768518518518522E-5</v>
      </c>
      <c r="K18" s="9" t="str">
        <f>IF(OR([1]Dane!N18&lt;&gt;"B",[1]Dane!X18=""),"",[1]Dane!X18)</f>
        <v/>
      </c>
      <c r="L18" s="9" t="str">
        <f>IF(OR([1]Dane!N18&lt;&gt;"B",[1]Dane!Y18=""),"",[1]Dane!Y18)</f>
        <v/>
      </c>
      <c r="M18" s="9">
        <f>IF([1]Dane!AA18="","",[1]Dane!AA18)</f>
        <v>4.2758680555555553E-2</v>
      </c>
      <c r="N18" s="10">
        <f>IF(AND([1]Dane!N18="B",[1]Dane!AB18="",[1]Dane!O18="M"),"Zawodów nie ukończył",IF(AND([1]Dane!N18="B",[1]Dane!AB18="",[1]Dane!O18="K"),"Zawodów nie ukończyła",IF([1]Dane!N18="B",[1]Dane!AB18,"")))</f>
        <v>4.2808449074074072E-2</v>
      </c>
      <c r="O18" s="11">
        <f>IF(OR([1]Dane!N18&lt;&gt;"B",[1]Dane!AD18=""),"",[1]Dane!AD18)</f>
        <v>17</v>
      </c>
      <c r="P18" s="11" t="str">
        <f>IF(OR([1]Dane!N18&lt;&gt;"B",[1]Dane!AC18=""),"",[1]Dane!AC18)</f>
        <v/>
      </c>
    </row>
    <row r="19" spans="1:16" x14ac:dyDescent="0.25">
      <c r="A19" s="11">
        <v>18</v>
      </c>
      <c r="B19" s="7">
        <f>IF(OR([1]Dane!N19&lt;&gt;"B",[1]Dane!B19=""),"",[1]Dane!B19)</f>
        <v>34</v>
      </c>
      <c r="C19" s="8" t="str">
        <f>IF(OR([1]Dane!N19&lt;&gt;"B",[1]Dane!E19=""),"",UPPER([1]Dane!E19))</f>
        <v>JANOWSKI PIOTR</v>
      </c>
      <c r="D19" s="8" t="str">
        <f>IF(OR([1]Dane!N19&lt;&gt;"B",[1]Dane!L19=""),"",UPPER([1]Dane!L19))</f>
        <v>NOWA WIEŚ CHEŁMIŃSKA</v>
      </c>
      <c r="E19" s="8" t="e">
        <f>IF(OR([1]Dane!N19&lt;&gt;"B",[1]Dane!H19=""),"",UPPER([1]Dane!H19))</f>
        <v>#REF!</v>
      </c>
      <c r="F19" s="8" t="str">
        <f>IF([1]Dane!M19="","",[1]Dane!M19)</f>
        <v>POLSKA</v>
      </c>
      <c r="G19" s="7">
        <f>IF(OR([1]Dane!N19&lt;&gt;"B",[1]Dane!F19=""),"",[1]Dane!F19)</f>
        <v>1964</v>
      </c>
      <c r="H19" s="7" t="str">
        <f>IF(OR([1]Dane!N19&lt;&gt;"B",[1]Dane!T19=""),"",[1]Dane!T19)</f>
        <v>M40</v>
      </c>
      <c r="I19" s="7">
        <f>IF(OR([1]Dane!N19&lt;&gt;"B",[1]Dane!AQ19=""),"",[1]Dane!AQ19)</f>
        <v>4</v>
      </c>
      <c r="J19" s="9">
        <f>IF([1]Dane!W19="","",[1]Dane!W19)</f>
        <v>3.9351851851851851E-5</v>
      </c>
      <c r="K19" s="9" t="str">
        <f>IF(OR([1]Dane!N19&lt;&gt;"B",[1]Dane!X19=""),"",[1]Dane!X19)</f>
        <v/>
      </c>
      <c r="L19" s="9" t="str">
        <f>IF(OR([1]Dane!N19&lt;&gt;"B",[1]Dane!Y19=""),"",[1]Dane!Y19)</f>
        <v/>
      </c>
      <c r="M19" s="9">
        <f>IF([1]Dane!AA19="","",[1]Dane!AA19)</f>
        <v>4.2952546296296301E-2</v>
      </c>
      <c r="N19" s="10">
        <f>IF(AND([1]Dane!N19="B",[1]Dane!AB19="",[1]Dane!O19="M"),"Zawodów nie ukończył",IF(AND([1]Dane!N19="B",[1]Dane!AB19="",[1]Dane!O19="K"),"Zawodów nie ukończyła",IF([1]Dane!N19="B",[1]Dane!AB19,"")))</f>
        <v>4.2991898148148154E-2</v>
      </c>
      <c r="O19" s="11">
        <f>IF(OR([1]Dane!N19&lt;&gt;"B",[1]Dane!AD19=""),"",[1]Dane!AD19)</f>
        <v>18</v>
      </c>
      <c r="P19" s="11" t="str">
        <f>IF(OR([1]Dane!N19&lt;&gt;"B",[1]Dane!AC19=""),"",[1]Dane!AC19)</f>
        <v/>
      </c>
    </row>
    <row r="20" spans="1:16" x14ac:dyDescent="0.25">
      <c r="A20" s="11">
        <v>19</v>
      </c>
      <c r="B20" s="7">
        <f>IF(OR([1]Dane!N20&lt;&gt;"B",[1]Dane!B20=""),"",[1]Dane!B20)</f>
        <v>19</v>
      </c>
      <c r="C20" s="8" t="str">
        <f>IF(OR([1]Dane!N20&lt;&gt;"B",[1]Dane!E20=""),"",UPPER([1]Dane!E20))</f>
        <v>KŁOPOTEK PATRYK</v>
      </c>
      <c r="D20" s="8" t="str">
        <f>IF(OR([1]Dane!N20&lt;&gt;"B",[1]Dane!L20=""),"",UPPER([1]Dane!L20))</f>
        <v>BYDGOSZCZ</v>
      </c>
      <c r="E20" s="8" t="str">
        <f>IF(OR([1]Dane!N20&lt;&gt;"B",[1]Dane!H20=""),"",UPPER([1]Dane!H20))</f>
        <v>AZS UNIWERSYTET GDAŃSKI</v>
      </c>
      <c r="F20" s="8" t="str">
        <f>IF([1]Dane!M20="","",[1]Dane!M20)</f>
        <v>POLSKA</v>
      </c>
      <c r="G20" s="7" t="str">
        <f>IF(OR([1]Dane!N20&lt;&gt;"B",[1]Dane!F20=""),"",[1]Dane!F20)</f>
        <v>1989</v>
      </c>
      <c r="H20" s="7" t="str">
        <f>IF(OR([1]Dane!N20&lt;&gt;"B",[1]Dane!T20=""),"",[1]Dane!T20)</f>
        <v>M20</v>
      </c>
      <c r="I20" s="7">
        <f>IF(OR([1]Dane!N20&lt;&gt;"B",[1]Dane!AQ20=""),"",[1]Dane!AQ20)</f>
        <v>5</v>
      </c>
      <c r="J20" s="9">
        <f>IF([1]Dane!W20="","",[1]Dane!W20)</f>
        <v>1.7939814814814815E-5</v>
      </c>
      <c r="K20" s="9" t="str">
        <f>IF(OR([1]Dane!N20&lt;&gt;"B",[1]Dane!X20=""),"",[1]Dane!X20)</f>
        <v/>
      </c>
      <c r="L20" s="9" t="str">
        <f>IF(OR([1]Dane!N20&lt;&gt;"B",[1]Dane!Y20=""),"",[1]Dane!Y20)</f>
        <v/>
      </c>
      <c r="M20" s="9">
        <f>IF([1]Dane!AA20="","",[1]Dane!AA20)</f>
        <v>4.3039351851851849E-2</v>
      </c>
      <c r="N20" s="10">
        <f>IF(AND([1]Dane!N20="B",[1]Dane!AB20="",[1]Dane!O20="M"),"Zawodów nie ukończył",IF(AND([1]Dane!N20="B",[1]Dane!AB20="",[1]Dane!O20="K"),"Zawodów nie ukończyła",IF([1]Dane!N20="B",[1]Dane!AB20,"")))</f>
        <v>4.3057291666666664E-2</v>
      </c>
      <c r="O20" s="11">
        <f>IF(OR([1]Dane!N20&lt;&gt;"B",[1]Dane!AD20=""),"",[1]Dane!AD20)</f>
        <v>19</v>
      </c>
      <c r="P20" s="11" t="str">
        <f>IF(OR([1]Dane!N20&lt;&gt;"B",[1]Dane!AC20=""),"",[1]Dane!AC20)</f>
        <v/>
      </c>
    </row>
    <row r="21" spans="1:16" x14ac:dyDescent="0.25">
      <c r="A21" s="11">
        <v>20</v>
      </c>
      <c r="B21" s="7">
        <f>IF(OR([1]Dane!N21&lt;&gt;"B",[1]Dane!B21=""),"",[1]Dane!B21)</f>
        <v>189</v>
      </c>
      <c r="C21" s="8" t="str">
        <f>IF(OR([1]Dane!N21&lt;&gt;"B",[1]Dane!E21=""),"",UPPER([1]Dane!E21))</f>
        <v>DEJEWSKI ARKADIUSZ</v>
      </c>
      <c r="D21" s="8" t="str">
        <f>IF(OR([1]Dane!N21&lt;&gt;"B",[1]Dane!L21=""),"",UPPER([1]Dane!L21))</f>
        <v>TORUŃ</v>
      </c>
      <c r="E21" s="8" t="str">
        <f>IF(OR([1]Dane!N21&lt;&gt;"B",[1]Dane!H21=""),"",UPPER([1]Dane!H21))</f>
        <v>NIEZSZESZONY</v>
      </c>
      <c r="F21" s="8" t="str">
        <f>IF([1]Dane!M21="","",[1]Dane!M21)</f>
        <v>POLSKA</v>
      </c>
      <c r="G21" s="7" t="str">
        <f>IF(OR([1]Dane!N21&lt;&gt;"B",[1]Dane!F21=""),"",[1]Dane!F21)</f>
        <v>1980</v>
      </c>
      <c r="H21" s="7" t="str">
        <f>IF(OR([1]Dane!N21&lt;&gt;"B",[1]Dane!T21=""),"",[1]Dane!T21)</f>
        <v>M30</v>
      </c>
      <c r="I21" s="7">
        <f>IF(OR([1]Dane!N21&lt;&gt;"B",[1]Dane!AQ21=""),"",[1]Dane!AQ21)</f>
        <v>7</v>
      </c>
      <c r="J21" s="9">
        <f>IF([1]Dane!W21="","",[1]Dane!W21)</f>
        <v>6.8287037037037044E-5</v>
      </c>
      <c r="K21" s="9" t="str">
        <f>IF(OR([1]Dane!N21&lt;&gt;"B",[1]Dane!X21=""),"",[1]Dane!X21)</f>
        <v/>
      </c>
      <c r="L21" s="9" t="str">
        <f>IF(OR([1]Dane!N21&lt;&gt;"B",[1]Dane!Y21=""),"",[1]Dane!Y21)</f>
        <v/>
      </c>
      <c r="M21" s="9">
        <f>IF([1]Dane!AA21="","",[1]Dane!AA21)</f>
        <v>4.3484374999999999E-2</v>
      </c>
      <c r="N21" s="10">
        <f>IF(AND([1]Dane!N21="B",[1]Dane!AB21="",[1]Dane!O21="M"),"Zawodów nie ukończył",IF(AND([1]Dane!N21="B",[1]Dane!AB21="",[1]Dane!O21="K"),"Zawodów nie ukończyła",IF([1]Dane!N21="B",[1]Dane!AB21,"")))</f>
        <v>4.3552662037037039E-2</v>
      </c>
      <c r="O21" s="11">
        <f>IF(OR([1]Dane!N21&lt;&gt;"B",[1]Dane!AD21=""),"",[1]Dane!AD21)</f>
        <v>20</v>
      </c>
      <c r="P21" s="11" t="str">
        <f>IF(OR([1]Dane!N21&lt;&gt;"B",[1]Dane!AC21=""),"",[1]Dane!AC21)</f>
        <v/>
      </c>
    </row>
    <row r="22" spans="1:16" x14ac:dyDescent="0.25">
      <c r="A22" s="11">
        <v>21</v>
      </c>
      <c r="B22" s="7">
        <f>IF(OR([1]Dane!N22&lt;&gt;"B",[1]Dane!B22=""),"",[1]Dane!B22)</f>
        <v>69</v>
      </c>
      <c r="C22" s="8" t="str">
        <f>IF(OR([1]Dane!N22&lt;&gt;"B",[1]Dane!E22=""),"",UPPER([1]Dane!E22))</f>
        <v>BRZOSKA KAMIL</v>
      </c>
      <c r="D22" s="8" t="str">
        <f>IF(OR([1]Dane!N22&lt;&gt;"B",[1]Dane!L22=""),"",UPPER([1]Dane!L22))</f>
        <v>BRĄCHNOWO</v>
      </c>
      <c r="E22" s="8" t="str">
        <f>IF(OR([1]Dane!N22&lt;&gt;"B",[1]Dane!H22=""),"",UPPER([1]Dane!H22))</f>
        <v>BRĄCHNOWO</v>
      </c>
      <c r="F22" s="8" t="str">
        <f>IF([1]Dane!M22="","",[1]Dane!M22)</f>
        <v>POLSKA</v>
      </c>
      <c r="G22" s="7" t="str">
        <f>IF(OR([1]Dane!N22&lt;&gt;"B",[1]Dane!F22=""),"",[1]Dane!F22)</f>
        <v>1995</v>
      </c>
      <c r="H22" s="7" t="str">
        <f>IF(OR([1]Dane!N22&lt;&gt;"B",[1]Dane!T22=""),"",[1]Dane!T22)</f>
        <v>M16</v>
      </c>
      <c r="I22" s="7">
        <f>IF(OR([1]Dane!N22&lt;&gt;"B",[1]Dane!AQ22=""),"",[1]Dane!AQ22)</f>
        <v>3</v>
      </c>
      <c r="J22" s="9">
        <f>IF([1]Dane!W22="","",[1]Dane!W22)</f>
        <v>3.1250000000000007E-5</v>
      </c>
      <c r="K22" s="9" t="str">
        <f>IF(OR([1]Dane!N22&lt;&gt;"B",[1]Dane!X22=""),"",[1]Dane!X22)</f>
        <v/>
      </c>
      <c r="L22" s="9" t="str">
        <f>IF(OR([1]Dane!N22&lt;&gt;"B",[1]Dane!Y22=""),"",[1]Dane!Y22)</f>
        <v/>
      </c>
      <c r="M22" s="9">
        <f>IF([1]Dane!AA22="","",[1]Dane!AA22)</f>
        <v>4.3820023148148153E-2</v>
      </c>
      <c r="N22" s="10">
        <f>IF(AND([1]Dane!N22="B",[1]Dane!AB22="",[1]Dane!O22="M"),"Zawodów nie ukończył",IF(AND([1]Dane!N22="B",[1]Dane!AB22="",[1]Dane!O22="K"),"Zawodów nie ukończyła",IF([1]Dane!N22="B",[1]Dane!AB22,"")))</f>
        <v>4.385127314814815E-2</v>
      </c>
      <c r="O22" s="11">
        <f>IF(OR([1]Dane!N22&lt;&gt;"B",[1]Dane!AD22=""),"",[1]Dane!AD22)</f>
        <v>21</v>
      </c>
      <c r="P22" s="11" t="str">
        <f>IF(OR([1]Dane!N22&lt;&gt;"B",[1]Dane!AC22=""),"",[1]Dane!AC22)</f>
        <v/>
      </c>
    </row>
    <row r="23" spans="1:16" x14ac:dyDescent="0.25">
      <c r="A23" s="11">
        <v>22</v>
      </c>
      <c r="B23" s="7">
        <f>IF(OR([1]Dane!N23&lt;&gt;"B",[1]Dane!B23=""),"",[1]Dane!B23)</f>
        <v>31</v>
      </c>
      <c r="C23" s="8" t="str">
        <f>IF(OR([1]Dane!N23&lt;&gt;"B",[1]Dane!E23=""),"",UPPER([1]Dane!E23))</f>
        <v>CZUK MAREK</v>
      </c>
      <c r="D23" s="8" t="str">
        <f>IF(OR([1]Dane!N23&lt;&gt;"B",[1]Dane!L23=""),"",UPPER([1]Dane!L23))</f>
        <v>TORUŃ</v>
      </c>
      <c r="E23" s="8" t="str">
        <f>IF(OR([1]Dane!N23&lt;&gt;"B",[1]Dane!H23=""),"",UPPER([1]Dane!H23))</f>
        <v>TTC JADE TORUŃ</v>
      </c>
      <c r="F23" s="8" t="str">
        <f>IF([1]Dane!M23="","",[1]Dane!M23)</f>
        <v>POLSKA</v>
      </c>
      <c r="G23" s="7">
        <f>IF(OR([1]Dane!N23&lt;&gt;"B",[1]Dane!F23=""),"",[1]Dane!F23)</f>
        <v>1953</v>
      </c>
      <c r="H23" s="7" t="str">
        <f>IF(OR([1]Dane!N23&lt;&gt;"B",[1]Dane!T23=""),"",[1]Dane!T23)</f>
        <v>M50</v>
      </c>
      <c r="I23" s="7">
        <f>IF(OR([1]Dane!N23&lt;&gt;"B",[1]Dane!AQ23=""),"",[1]Dane!AQ23)</f>
        <v>3</v>
      </c>
      <c r="J23" s="9">
        <f>IF([1]Dane!W23="","",[1]Dane!W23)</f>
        <v>1.0416666666666666E-5</v>
      </c>
      <c r="K23" s="9" t="str">
        <f>IF(OR([1]Dane!N23&lt;&gt;"B",[1]Dane!X23=""),"",[1]Dane!X23)</f>
        <v/>
      </c>
      <c r="L23" s="9" t="str">
        <f>IF(OR([1]Dane!N23&lt;&gt;"B",[1]Dane!Y23=""),"",[1]Dane!Y23)</f>
        <v/>
      </c>
      <c r="M23" s="9">
        <f>IF([1]Dane!AA23="","",[1]Dane!AA23)</f>
        <v>4.3991319444444447E-2</v>
      </c>
      <c r="N23" s="10">
        <f>IF(AND([1]Dane!N23="B",[1]Dane!AB23="",[1]Dane!O23="M"),"Zawodów nie ukończył",IF(AND([1]Dane!N23="B",[1]Dane!AB23="",[1]Dane!O23="K"),"Zawodów nie ukończyła",IF([1]Dane!N23="B",[1]Dane!AB23,"")))</f>
        <v>4.4001736111111113E-2</v>
      </c>
      <c r="O23" s="11">
        <f>IF(OR([1]Dane!N23&lt;&gt;"B",[1]Dane!AD23=""),"",[1]Dane!AD23)</f>
        <v>22</v>
      </c>
      <c r="P23" s="11" t="str">
        <f>IF(OR([1]Dane!N23&lt;&gt;"B",[1]Dane!AC23=""),"",[1]Dane!AC23)</f>
        <v/>
      </c>
    </row>
    <row r="24" spans="1:16" x14ac:dyDescent="0.25">
      <c r="A24" s="11">
        <v>23</v>
      </c>
      <c r="B24" s="7">
        <f>IF(OR([1]Dane!N24&lt;&gt;"B",[1]Dane!B24=""),"",[1]Dane!B24)</f>
        <v>23</v>
      </c>
      <c r="C24" s="8" t="str">
        <f>IF(OR([1]Dane!N24&lt;&gt;"B",[1]Dane!E24=""),"",UPPER([1]Dane!E24))</f>
        <v>BIAŁKOWSKI TOMASZ</v>
      </c>
      <c r="D24" s="8" t="str">
        <f>IF(OR([1]Dane!N24&lt;&gt;"B",[1]Dane!L24=""),"",UPPER([1]Dane!L24))</f>
        <v>PATEREK - NAKŁO</v>
      </c>
      <c r="E24" s="8" t="str">
        <f>IF(OR([1]Dane!N24&lt;&gt;"B",[1]Dane!H24=""),"",UPPER([1]Dane!H24))</f>
        <v>UMIG NAKŁO</v>
      </c>
      <c r="F24" s="8" t="str">
        <f>IF([1]Dane!M24="","",[1]Dane!M24)</f>
        <v>POLSKA</v>
      </c>
      <c r="G24" s="7" t="str">
        <f>IF(OR([1]Dane!N24&lt;&gt;"B",[1]Dane!F24=""),"",[1]Dane!F24)</f>
        <v>1979</v>
      </c>
      <c r="H24" s="7" t="str">
        <f>IF(OR([1]Dane!N24&lt;&gt;"B",[1]Dane!T24=""),"",[1]Dane!T24)</f>
        <v>M30</v>
      </c>
      <c r="I24" s="7">
        <f>IF(OR([1]Dane!N24&lt;&gt;"B",[1]Dane!AQ24=""),"",[1]Dane!AQ24)</f>
        <v>8</v>
      </c>
      <c r="J24" s="9">
        <f>IF([1]Dane!W24="","",[1]Dane!W24)</f>
        <v>3.8773148148148151E-5</v>
      </c>
      <c r="K24" s="9" t="str">
        <f>IF(OR([1]Dane!N24&lt;&gt;"B",[1]Dane!X24=""),"",[1]Dane!X24)</f>
        <v/>
      </c>
      <c r="L24" s="9" t="str">
        <f>IF(OR([1]Dane!N24&lt;&gt;"B",[1]Dane!Y24=""),"",[1]Dane!Y24)</f>
        <v/>
      </c>
      <c r="M24" s="9">
        <f>IF([1]Dane!AA24="","",[1]Dane!AA24)</f>
        <v>4.412152777777778E-2</v>
      </c>
      <c r="N24" s="10">
        <f>IF(AND([1]Dane!N24="B",[1]Dane!AB24="",[1]Dane!O24="M"),"Zawodów nie ukończył",IF(AND([1]Dane!N24="B",[1]Dane!AB24="",[1]Dane!O24="K"),"Zawodów nie ukończyła",IF([1]Dane!N24="B",[1]Dane!AB24,"")))</f>
        <v>4.4160300925925926E-2</v>
      </c>
      <c r="O24" s="11">
        <f>IF(OR([1]Dane!N24&lt;&gt;"B",[1]Dane!AD24=""),"",[1]Dane!AD24)</f>
        <v>23</v>
      </c>
      <c r="P24" s="11" t="str">
        <f>IF(OR([1]Dane!N24&lt;&gt;"B",[1]Dane!AC24=""),"",[1]Dane!AC24)</f>
        <v/>
      </c>
    </row>
    <row r="25" spans="1:16" x14ac:dyDescent="0.25">
      <c r="A25" s="11">
        <v>24</v>
      </c>
      <c r="B25" s="7">
        <f>IF(OR([1]Dane!N25&lt;&gt;"B",[1]Dane!B25=""),"",[1]Dane!B25)</f>
        <v>177</v>
      </c>
      <c r="C25" s="8" t="str">
        <f>IF(OR([1]Dane!N25&lt;&gt;"B",[1]Dane!E25=""),"",UPPER([1]Dane!E25))</f>
        <v>WARPAS PAULINA</v>
      </c>
      <c r="D25" s="8" t="str">
        <f>IF(OR([1]Dane!N25&lt;&gt;"B",[1]Dane!L25=""),"",UPPER([1]Dane!L25))</f>
        <v>ŚWIECIE</v>
      </c>
      <c r="E25" s="8" t="str">
        <f>IF(OR([1]Dane!N25&lt;&gt;"B",[1]Dane!H25=""),"",UPPER([1]Dane!H25))</f>
        <v>KS WDA ŚWIECIE</v>
      </c>
      <c r="F25" s="8" t="str">
        <f>IF([1]Dane!M25="","",[1]Dane!M25)</f>
        <v>POLSKA</v>
      </c>
      <c r="G25" s="7">
        <f>IF(OR([1]Dane!N25&lt;&gt;"B",[1]Dane!F25=""),"",[1]Dane!F25)</f>
        <v>1993</v>
      </c>
      <c r="H25" s="7" t="s">
        <v>384</v>
      </c>
      <c r="I25" s="7">
        <f>IF(OR([1]Dane!N25&lt;&gt;"B",[1]Dane!AQ25=""),"",[1]Dane!AQ25)</f>
        <v>1</v>
      </c>
      <c r="J25" s="9">
        <f>IF([1]Dane!W25="","",[1]Dane!W25)</f>
        <v>6.9444444444444439E-6</v>
      </c>
      <c r="K25" s="9" t="str">
        <f>IF(OR([1]Dane!N25&lt;&gt;"B",[1]Dane!X25=""),"",[1]Dane!X25)</f>
        <v/>
      </c>
      <c r="L25" s="9" t="str">
        <f>IF(OR([1]Dane!N25&lt;&gt;"B",[1]Dane!Y25=""),"",[1]Dane!Y25)</f>
        <v/>
      </c>
      <c r="M25" s="9">
        <f>IF([1]Dane!AA25="","",[1]Dane!AA25)</f>
        <v>4.4174189814814822E-2</v>
      </c>
      <c r="N25" s="10">
        <f>IF(AND([1]Dane!N25="B",[1]Dane!AB25="",[1]Dane!O25="M"),"Zawodów nie ukończył",IF(AND([1]Dane!N25="B",[1]Dane!AB25="",[1]Dane!O25="K"),"Zawodów nie ukończyła",IF([1]Dane!N25="B",[1]Dane!AB25,"")))</f>
        <v>4.4181134259259264E-2</v>
      </c>
      <c r="O25" s="11" t="str">
        <f>IF(OR([1]Dane!N25&lt;&gt;"B",[1]Dane!AD25=""),"",[1]Dane!AD25)</f>
        <v/>
      </c>
      <c r="P25" s="11">
        <f>IF(OR([1]Dane!N25&lt;&gt;"B",[1]Dane!AC25=""),"",[1]Dane!AC25)</f>
        <v>1</v>
      </c>
    </row>
    <row r="26" spans="1:16" x14ac:dyDescent="0.25">
      <c r="A26" s="11">
        <v>25</v>
      </c>
      <c r="B26" s="7">
        <f>IF(OR([1]Dane!N26&lt;&gt;"B",[1]Dane!B26=""),"",[1]Dane!B26)</f>
        <v>200</v>
      </c>
      <c r="C26" s="8" t="str">
        <f>IF(OR([1]Dane!N26&lt;&gt;"B",[1]Dane!E26=""),"",UPPER([1]Dane!E26))</f>
        <v>LUTOWSKI WOJCIECH</v>
      </c>
      <c r="D26" s="8" t="str">
        <f>IF(OR([1]Dane!N26&lt;&gt;"B",[1]Dane!L26=""),"",UPPER([1]Dane!L26))</f>
        <v>BYDGOSZCZ</v>
      </c>
      <c r="E26" s="8" t="str">
        <f>IF(OR([1]Dane!N26&lt;&gt;"B",[1]Dane!H26=""),"",UPPER([1]Dane!H26))</f>
        <v>TKKF KOLEJARZ BYDGOSZCZ</v>
      </c>
      <c r="F26" s="8" t="str">
        <f>IF([1]Dane!M26="","",[1]Dane!M26)</f>
        <v>POLSKA</v>
      </c>
      <c r="G26" s="7">
        <f>IF(OR([1]Dane!N26&lt;&gt;"B",[1]Dane!F26=""),"",[1]Dane!F26)</f>
        <v>1985</v>
      </c>
      <c r="H26" s="7" t="str">
        <f>IF(OR([1]Dane!N26&lt;&gt;"B",[1]Dane!T26=""),"",[1]Dane!T26)</f>
        <v>M20</v>
      </c>
      <c r="I26" s="7">
        <f>IF(OR([1]Dane!N26&lt;&gt;"B",[1]Dane!AQ26=""),"",[1]Dane!AQ26)</f>
        <v>6</v>
      </c>
      <c r="J26" s="9">
        <f>IF([1]Dane!W26="","",[1]Dane!W26)</f>
        <v>3.1828703703703701E-5</v>
      </c>
      <c r="K26" s="9" t="str">
        <f>IF(OR([1]Dane!N26&lt;&gt;"B",[1]Dane!X26=""),"",[1]Dane!X26)</f>
        <v/>
      </c>
      <c r="L26" s="9" t="str">
        <f>IF(OR([1]Dane!N26&lt;&gt;"B",[1]Dane!Y26=""),"",[1]Dane!Y26)</f>
        <v/>
      </c>
      <c r="M26" s="9">
        <f>IF([1]Dane!AA26="","",[1]Dane!AA26)</f>
        <v>4.4201388888888894E-2</v>
      </c>
      <c r="N26" s="10">
        <f>IF(AND([1]Dane!N26="B",[1]Dane!AB26="",[1]Dane!O26="M"),"Zawodów nie ukończył",IF(AND([1]Dane!N26="B",[1]Dane!AB26="",[1]Dane!O26="K"),"Zawodów nie ukończyła",IF([1]Dane!N26="B",[1]Dane!AB26,"")))</f>
        <v>4.4233217592592598E-2</v>
      </c>
      <c r="O26" s="11">
        <f>IF(OR([1]Dane!N26&lt;&gt;"B",[1]Dane!AD26=""),"",[1]Dane!AD26)</f>
        <v>24</v>
      </c>
      <c r="P26" s="11" t="str">
        <f>IF(OR([1]Dane!N26&lt;&gt;"B",[1]Dane!AC26=""),"",[1]Dane!AC26)</f>
        <v/>
      </c>
    </row>
    <row r="27" spans="1:16" x14ac:dyDescent="0.25">
      <c r="A27" s="11">
        <v>26</v>
      </c>
      <c r="B27" s="7">
        <f>IF(OR([1]Dane!N27&lt;&gt;"B",[1]Dane!B27=""),"",[1]Dane!B27)</f>
        <v>122</v>
      </c>
      <c r="C27" s="8" t="str">
        <f>IF(OR([1]Dane!N27&lt;&gt;"B",[1]Dane!E27=""),"",UPPER([1]Dane!E27))</f>
        <v>PACZKOWSKI JACEK</v>
      </c>
      <c r="D27" s="8" t="str">
        <f>IF(OR([1]Dane!N27&lt;&gt;"B",[1]Dane!L27=""),"",UPPER([1]Dane!L27))</f>
        <v>STRZELNO</v>
      </c>
      <c r="E27" s="8" t="str">
        <f>IF(OR([1]Dane!N27&lt;&gt;"B",[1]Dane!H27=""),"",UPPER([1]Dane!H27))</f>
        <v>URZĄD MIEJSKI STRZELNO</v>
      </c>
      <c r="F27" s="8" t="str">
        <f>IF([1]Dane!M27="","",[1]Dane!M27)</f>
        <v>POLSKA</v>
      </c>
      <c r="G27" s="7" t="str">
        <f>IF(OR([1]Dane!N27&lt;&gt;"B",[1]Dane!F27=""),"",[1]Dane!F27)</f>
        <v>1966</v>
      </c>
      <c r="H27" s="7" t="str">
        <f>IF(OR([1]Dane!N27&lt;&gt;"B",[1]Dane!T27=""),"",[1]Dane!T27)</f>
        <v>M40</v>
      </c>
      <c r="I27" s="7">
        <f>IF(OR([1]Dane!N27&lt;&gt;"B",[1]Dane!AQ27=""),"",[1]Dane!AQ27)</f>
        <v>5</v>
      </c>
      <c r="J27" s="9">
        <f>IF([1]Dane!W27="","",[1]Dane!W27)</f>
        <v>1.7361111111111111E-5</v>
      </c>
      <c r="K27" s="9" t="str">
        <f>IF(OR([1]Dane!N27&lt;&gt;"B",[1]Dane!X27=""),"",[1]Dane!X27)</f>
        <v/>
      </c>
      <c r="L27" s="9" t="str">
        <f>IF(OR([1]Dane!N27&lt;&gt;"B",[1]Dane!Y27=""),"",[1]Dane!Y27)</f>
        <v/>
      </c>
      <c r="M27" s="9">
        <f>IF([1]Dane!AA27="","",[1]Dane!AA27)</f>
        <v>4.4323495370370364E-2</v>
      </c>
      <c r="N27" s="10">
        <f>IF(AND([1]Dane!N27="B",[1]Dane!AB27="",[1]Dane!O27="M"),"Zawodów nie ukończył",IF(AND([1]Dane!N27="B",[1]Dane!AB27="",[1]Dane!O27="K"),"Zawodów nie ukończyła",IF([1]Dane!N27="B",[1]Dane!AB27,"")))</f>
        <v>4.4340856481481478E-2</v>
      </c>
      <c r="O27" s="11">
        <f>IF(OR([1]Dane!N27&lt;&gt;"B",[1]Dane!AD27=""),"",[1]Dane!AD27)</f>
        <v>25</v>
      </c>
      <c r="P27" s="11" t="str">
        <f>IF(OR([1]Dane!N27&lt;&gt;"B",[1]Dane!AC27=""),"",[1]Dane!AC27)</f>
        <v/>
      </c>
    </row>
    <row r="28" spans="1:16" x14ac:dyDescent="0.25">
      <c r="A28" s="11">
        <v>27</v>
      </c>
      <c r="B28" s="7">
        <f>IF(OR([1]Dane!N28&lt;&gt;"B",[1]Dane!B28=""),"",[1]Dane!B28)</f>
        <v>90</v>
      </c>
      <c r="C28" s="8" t="str">
        <f>IF(OR([1]Dane!N28&lt;&gt;"B",[1]Dane!E28=""),"",UPPER([1]Dane!E28))</f>
        <v>SARNOWSKI JANUSZ</v>
      </c>
      <c r="D28" s="8" t="str">
        <f>IF(OR([1]Dane!N28&lt;&gt;"B",[1]Dane!L28=""),"",UPPER([1]Dane!L28))</f>
        <v>ZŁOTÓW</v>
      </c>
      <c r="E28" s="8" t="str">
        <f>IF(OR([1]Dane!N28&lt;&gt;"B",[1]Dane!H28=""),"",UPPER([1]Dane!H28))</f>
        <v/>
      </c>
      <c r="F28" s="8" t="str">
        <f>IF([1]Dane!M28="","",[1]Dane!M28)</f>
        <v>POLSKA</v>
      </c>
      <c r="G28" s="7" t="str">
        <f>IF(OR([1]Dane!N28&lt;&gt;"B",[1]Dane!F28=""),"",[1]Dane!F28)</f>
        <v>1969</v>
      </c>
      <c r="H28" s="7" t="str">
        <f>IF(OR([1]Dane!N28&lt;&gt;"B",[1]Dane!T28=""),"",[1]Dane!T28)</f>
        <v>M40</v>
      </c>
      <c r="I28" s="7">
        <f>IF(OR([1]Dane!N28&lt;&gt;"B",[1]Dane!AQ28=""),"",[1]Dane!AQ28)</f>
        <v>6</v>
      </c>
      <c r="J28" s="9">
        <f>IF([1]Dane!W28="","",[1]Dane!W28)</f>
        <v>4.8611111111111115E-5</v>
      </c>
      <c r="K28" s="9" t="str">
        <f>IF(OR([1]Dane!N28&lt;&gt;"B",[1]Dane!X28=""),"",[1]Dane!X28)</f>
        <v/>
      </c>
      <c r="L28" s="9" t="str">
        <f>IF(OR([1]Dane!N28&lt;&gt;"B",[1]Dane!Y28=""),"",[1]Dane!Y28)</f>
        <v/>
      </c>
      <c r="M28" s="9">
        <f>IF([1]Dane!AA28="","",[1]Dane!AA28)</f>
        <v>4.4308449074074073E-2</v>
      </c>
      <c r="N28" s="10">
        <f>IF(AND([1]Dane!N28="B",[1]Dane!AB28="",[1]Dane!O28="M"),"Zawodów nie ukończył",IF(AND([1]Dane!N28="B",[1]Dane!AB28="",[1]Dane!O28="K"),"Zawodów nie ukończyła",IF([1]Dane!N28="B",[1]Dane!AB28,"")))</f>
        <v>4.4357060185185183E-2</v>
      </c>
      <c r="O28" s="11">
        <f>IF(OR([1]Dane!N28&lt;&gt;"B",[1]Dane!AD28=""),"",[1]Dane!AD28)</f>
        <v>26</v>
      </c>
      <c r="P28" s="11" t="str">
        <f>IF(OR([1]Dane!N28&lt;&gt;"B",[1]Dane!AC28=""),"",[1]Dane!AC28)</f>
        <v/>
      </c>
    </row>
    <row r="29" spans="1:16" x14ac:dyDescent="0.25">
      <c r="A29" s="11">
        <v>28</v>
      </c>
      <c r="B29" s="7">
        <f>IF(OR([1]Dane!N29&lt;&gt;"B",[1]Dane!B29=""),"",[1]Dane!B29)</f>
        <v>45</v>
      </c>
      <c r="C29" s="8" t="str">
        <f>IF(OR([1]Dane!N29&lt;&gt;"B",[1]Dane!E29=""),"",UPPER([1]Dane!E29))</f>
        <v>GREGROWSKI KRZYSZTOF</v>
      </c>
      <c r="D29" s="8" t="str">
        <f>IF(OR([1]Dane!N29&lt;&gt;"B",[1]Dane!L29=""),"",UPPER([1]Dane!L29))</f>
        <v>TORUŃ</v>
      </c>
      <c r="E29" s="8" t="str">
        <f>IF(OR([1]Dane!N29&lt;&gt;"B",[1]Dane!H29=""),"",UPPER([1]Dane!H29))</f>
        <v>TKKF REKREACJA TORUŃ</v>
      </c>
      <c r="F29" s="8" t="str">
        <f>IF([1]Dane!M29="","",[1]Dane!M29)</f>
        <v>POLSKA</v>
      </c>
      <c r="G29" s="7" t="str">
        <f>IF(OR([1]Dane!N29&lt;&gt;"B",[1]Dane!F29=""),"",[1]Dane!F29)</f>
        <v>1982</v>
      </c>
      <c r="H29" s="7" t="str">
        <f>IF(OR([1]Dane!N29&lt;&gt;"B",[1]Dane!T29=""),"",[1]Dane!T29)</f>
        <v>M30</v>
      </c>
      <c r="I29" s="7">
        <f>IF(OR([1]Dane!N29&lt;&gt;"B",[1]Dane!AQ29=""),"",[1]Dane!AQ29)</f>
        <v>9</v>
      </c>
      <c r="J29" s="9">
        <f>IF([1]Dane!W29="","",[1]Dane!W29)</f>
        <v>2.4305555555555558E-5</v>
      </c>
      <c r="K29" s="9" t="str">
        <f>IF(OR([1]Dane!N29&lt;&gt;"B",[1]Dane!X29=""),"",[1]Dane!X29)</f>
        <v/>
      </c>
      <c r="L29" s="9" t="str">
        <f>IF(OR([1]Dane!N29&lt;&gt;"B",[1]Dane!Y29=""),"",[1]Dane!Y29)</f>
        <v/>
      </c>
      <c r="M29" s="9">
        <f>IF([1]Dane!AA29="","",[1]Dane!AA29)</f>
        <v>4.4395254629629635E-2</v>
      </c>
      <c r="N29" s="10">
        <f>IF(AND([1]Dane!N29="B",[1]Dane!AB29="",[1]Dane!O29="M"),"Zawodów nie ukończył",IF(AND([1]Dane!N29="B",[1]Dane!AB29="",[1]Dane!O29="K"),"Zawodów nie ukończyła",IF([1]Dane!N29="B",[1]Dane!AB29,"")))</f>
        <v>4.441956018518519E-2</v>
      </c>
      <c r="O29" s="11">
        <f>IF(OR([1]Dane!N29&lt;&gt;"B",[1]Dane!AD29=""),"",[1]Dane!AD29)</f>
        <v>27</v>
      </c>
      <c r="P29" s="11" t="str">
        <f>IF(OR([1]Dane!N29&lt;&gt;"B",[1]Dane!AC29=""),"",[1]Dane!AC29)</f>
        <v/>
      </c>
    </row>
    <row r="30" spans="1:16" x14ac:dyDescent="0.25">
      <c r="A30" s="11">
        <v>29</v>
      </c>
      <c r="B30" s="7">
        <f>IF(OR([1]Dane!N30&lt;&gt;"B",[1]Dane!B30=""),"",[1]Dane!B30)</f>
        <v>176</v>
      </c>
      <c r="C30" s="8" t="str">
        <f>IF(OR([1]Dane!N30&lt;&gt;"B",[1]Dane!E30=""),"",UPPER([1]Dane!E30))</f>
        <v>KULPA MICHAŁ</v>
      </c>
      <c r="D30" s="8" t="str">
        <f>IF(OR([1]Dane!N30&lt;&gt;"B",[1]Dane!L30=""),"",UPPER([1]Dane!L30))</f>
        <v>ŚWIECIE</v>
      </c>
      <c r="E30" s="8" t="str">
        <f>IF(OR([1]Dane!N30&lt;&gt;"B",[1]Dane!H30=""),"",UPPER([1]Dane!H30))</f>
        <v>KS WDA ŚWIECIE</v>
      </c>
      <c r="F30" s="8" t="str">
        <f>IF([1]Dane!M30="","",[1]Dane!M30)</f>
        <v>POLSKA</v>
      </c>
      <c r="G30" s="7">
        <f>IF(OR([1]Dane!N30&lt;&gt;"B",[1]Dane!F30=""),"",[1]Dane!F30)</f>
        <v>1987</v>
      </c>
      <c r="H30" s="7" t="str">
        <f>IF(OR([1]Dane!N30&lt;&gt;"B",[1]Dane!T30=""),"",[1]Dane!T30)</f>
        <v>M20</v>
      </c>
      <c r="I30" s="7">
        <f>IF(OR([1]Dane!N30&lt;&gt;"B",[1]Dane!AQ30=""),"",[1]Dane!AQ30)</f>
        <v>7</v>
      </c>
      <c r="J30" s="9">
        <f>IF([1]Dane!W30="","",[1]Dane!W30)</f>
        <v>1.388888888888889E-6</v>
      </c>
      <c r="K30" s="9" t="str">
        <f>IF(OR([1]Dane!N30&lt;&gt;"B",[1]Dane!X30=""),"",[1]Dane!X30)</f>
        <v/>
      </c>
      <c r="L30" s="9" t="str">
        <f>IF(OR([1]Dane!N30&lt;&gt;"B",[1]Dane!Y30=""),"",[1]Dane!Y30)</f>
        <v/>
      </c>
      <c r="M30" s="9">
        <f>IF([1]Dane!AA30="","",[1]Dane!AA30)</f>
        <v>4.4584837962962962E-2</v>
      </c>
      <c r="N30" s="10">
        <f>IF(AND([1]Dane!N30="B",[1]Dane!AB30="",[1]Dane!O30="M"),"Zawodów nie ukończył",IF(AND([1]Dane!N30="B",[1]Dane!AB30="",[1]Dane!O30="K"),"Zawodów nie ukończyła",IF([1]Dane!N30="B",[1]Dane!AB30,"")))</f>
        <v>4.4586226851851853E-2</v>
      </c>
      <c r="O30" s="11">
        <f>IF(OR([1]Dane!N30&lt;&gt;"B",[1]Dane!AD30=""),"",[1]Dane!AD30)</f>
        <v>28</v>
      </c>
      <c r="P30" s="11" t="str">
        <f>IF(OR([1]Dane!N30&lt;&gt;"B",[1]Dane!AC30=""),"",[1]Dane!AC30)</f>
        <v/>
      </c>
    </row>
    <row r="31" spans="1:16" x14ac:dyDescent="0.25">
      <c r="A31" s="11">
        <v>30</v>
      </c>
      <c r="B31" s="7">
        <f>IF(OR([1]Dane!N31&lt;&gt;"B",[1]Dane!B31=""),"",[1]Dane!B31)</f>
        <v>133</v>
      </c>
      <c r="C31" s="8" t="str">
        <f>IF(OR([1]Dane!N31&lt;&gt;"B",[1]Dane!E31=""),"",UPPER([1]Dane!E31))</f>
        <v>KRANICH RAFAŁ</v>
      </c>
      <c r="D31" s="8" t="str">
        <f>IF(OR([1]Dane!N31&lt;&gt;"B",[1]Dane!L31=""),"",UPPER([1]Dane!L31))</f>
        <v>TORUŃ</v>
      </c>
      <c r="E31" s="8" t="str">
        <f>IF(OR([1]Dane!N31&lt;&gt;"B",[1]Dane!H31=""),"",UPPER([1]Dane!H31))</f>
        <v>TRIATHLON TEAM CIESIELSKI</v>
      </c>
      <c r="F31" s="8" t="str">
        <f>IF([1]Dane!M31="","",[1]Dane!M31)</f>
        <v>POLSKA</v>
      </c>
      <c r="G31" s="7">
        <f>IF(OR([1]Dane!N31&lt;&gt;"B",[1]Dane!F31=""),"",[1]Dane!F31)</f>
        <v>1978</v>
      </c>
      <c r="H31" s="7" t="str">
        <f>IF(OR([1]Dane!N31&lt;&gt;"B",[1]Dane!T31=""),"",[1]Dane!T31)</f>
        <v>M30</v>
      </c>
      <c r="I31" s="7">
        <f>IF(OR([1]Dane!N31&lt;&gt;"B",[1]Dane!AQ31=""),"",[1]Dane!AQ31)</f>
        <v>10</v>
      </c>
      <c r="J31" s="9" t="str">
        <f>IF([1]Dane!W31="","",[1]Dane!W31)</f>
        <v>00:00:00</v>
      </c>
      <c r="K31" s="9" t="str">
        <f>IF(OR([1]Dane!N31&lt;&gt;"B",[1]Dane!X31=""),"",[1]Dane!X31)</f>
        <v/>
      </c>
      <c r="L31" s="9" t="str">
        <f>IF(OR([1]Dane!N31&lt;&gt;"B",[1]Dane!Y31=""),"",[1]Dane!Y31)</f>
        <v/>
      </c>
      <c r="M31" s="9">
        <f>IF([1]Dane!AA31="","",[1]Dane!AA31)</f>
        <v>4.4602430555555551E-2</v>
      </c>
      <c r="N31" s="10">
        <f>IF(AND([1]Dane!N31="B",[1]Dane!AB31="",[1]Dane!O31="M"),"Zawodów nie ukończył",IF(AND([1]Dane!N31="B",[1]Dane!AB31="",[1]Dane!O31="K"),"Zawodów nie ukończyła",IF([1]Dane!N31="B",[1]Dane!AB31,"")))</f>
        <v>4.4602430555555551E-2</v>
      </c>
      <c r="O31" s="11">
        <f>IF(OR([1]Dane!N31&lt;&gt;"B",[1]Dane!AD31=""),"",[1]Dane!AD31)</f>
        <v>29</v>
      </c>
      <c r="P31" s="11" t="str">
        <f>IF(OR([1]Dane!N31&lt;&gt;"B",[1]Dane!AC31=""),"",[1]Dane!AC31)</f>
        <v/>
      </c>
    </row>
    <row r="32" spans="1:16" x14ac:dyDescent="0.25">
      <c r="A32" s="11">
        <v>31</v>
      </c>
      <c r="B32" s="7">
        <f>IF(OR([1]Dane!N32&lt;&gt;"B",[1]Dane!B32=""),"",[1]Dane!B32)</f>
        <v>87</v>
      </c>
      <c r="C32" s="8" t="str">
        <f>IF(OR([1]Dane!N32&lt;&gt;"B",[1]Dane!E32=""),"",UPPER([1]Dane!E32))</f>
        <v>WIELIŃSKI JACEK</v>
      </c>
      <c r="D32" s="8" t="str">
        <f>IF(OR([1]Dane!N32&lt;&gt;"B",[1]Dane!L32=""),"",UPPER([1]Dane!L32))</f>
        <v>GDAŃSK</v>
      </c>
      <c r="E32" s="8" t="str">
        <f>IF(OR([1]Dane!N32&lt;&gt;"B",[1]Dane!H32=""),"",UPPER([1]Dane!H32))</f>
        <v>GRUPA LOTOS</v>
      </c>
      <c r="F32" s="8" t="str">
        <f>IF([1]Dane!M32="","",[1]Dane!M32)</f>
        <v>POLSKA</v>
      </c>
      <c r="G32" s="7" t="str">
        <f>IF(OR([1]Dane!N32&lt;&gt;"B",[1]Dane!F32=""),"",[1]Dane!F32)</f>
        <v>1956</v>
      </c>
      <c r="H32" s="7" t="str">
        <f>IF(OR([1]Dane!N32&lt;&gt;"B",[1]Dane!T32=""),"",[1]Dane!T32)</f>
        <v>M50</v>
      </c>
      <c r="I32" s="7">
        <f>IF(OR([1]Dane!N32&lt;&gt;"B",[1]Dane!AQ32=""),"",[1]Dane!AQ32)</f>
        <v>4</v>
      </c>
      <c r="J32" s="9">
        <f>IF([1]Dane!W32="","",[1]Dane!W32)</f>
        <v>2.4305555555555558E-5</v>
      </c>
      <c r="K32" s="9" t="str">
        <f>IF(OR([1]Dane!N32&lt;&gt;"B",[1]Dane!X32=""),"",[1]Dane!X32)</f>
        <v/>
      </c>
      <c r="L32" s="9" t="str">
        <f>IF(OR([1]Dane!N32&lt;&gt;"B",[1]Dane!Y32=""),"",[1]Dane!Y32)</f>
        <v/>
      </c>
      <c r="M32" s="9">
        <f>IF([1]Dane!AA32="","",[1]Dane!AA32)</f>
        <v>4.4677083333333333E-2</v>
      </c>
      <c r="N32" s="10">
        <f>IF(AND([1]Dane!N32="B",[1]Dane!AB32="",[1]Dane!O32="M"),"Zawodów nie ukończył",IF(AND([1]Dane!N32="B",[1]Dane!AB32="",[1]Dane!O32="K"),"Zawodów nie ukończyła",IF([1]Dane!N32="B",[1]Dane!AB32,"")))</f>
        <v>4.4701388888888888E-2</v>
      </c>
      <c r="O32" s="11">
        <f>IF(OR([1]Dane!N32&lt;&gt;"B",[1]Dane!AD32=""),"",[1]Dane!AD32)</f>
        <v>30</v>
      </c>
      <c r="P32" s="11" t="str">
        <f>IF(OR([1]Dane!N32&lt;&gt;"B",[1]Dane!AC32=""),"",[1]Dane!AC32)</f>
        <v/>
      </c>
    </row>
    <row r="33" spans="1:16" x14ac:dyDescent="0.25">
      <c r="A33" s="11">
        <v>32</v>
      </c>
      <c r="B33" s="7">
        <f>IF(OR([1]Dane!N33&lt;&gt;"B",[1]Dane!B33=""),"",[1]Dane!B33)</f>
        <v>120</v>
      </c>
      <c r="C33" s="8" t="str">
        <f>IF(OR([1]Dane!N33&lt;&gt;"B",[1]Dane!E33=""),"",UPPER([1]Dane!E33))</f>
        <v>SZERSZEŃ KAMIL</v>
      </c>
      <c r="D33" s="8" t="str">
        <f>IF(OR([1]Dane!N33&lt;&gt;"B",[1]Dane!L33=""),"",UPPER([1]Dane!L33))</f>
        <v>BYDGOSZCZ</v>
      </c>
      <c r="E33" s="8" t="str">
        <f>IF(OR([1]Dane!N33&lt;&gt;"B",[1]Dane!H33=""),"",UPPER([1]Dane!H33))</f>
        <v>1 POMORSKA BRYGADA LOGISTYCZNA</v>
      </c>
      <c r="F33" s="8" t="str">
        <f>IF([1]Dane!M33="","",[1]Dane!M33)</f>
        <v>POLSKA</v>
      </c>
      <c r="G33" s="7" t="str">
        <f>IF(OR([1]Dane!N33&lt;&gt;"B",[1]Dane!F33=""),"",[1]Dane!F33)</f>
        <v>1978</v>
      </c>
      <c r="H33" s="7" t="str">
        <f>IF(OR([1]Dane!N33&lt;&gt;"B",[1]Dane!T33=""),"",[1]Dane!T33)</f>
        <v>M30</v>
      </c>
      <c r="I33" s="7">
        <f>IF(OR([1]Dane!N33&lt;&gt;"B",[1]Dane!AQ33=""),"",[1]Dane!AQ33)</f>
        <v>11</v>
      </c>
      <c r="J33" s="9">
        <f>IF([1]Dane!W33="","",[1]Dane!W33)</f>
        <v>5.5555555555555551E-5</v>
      </c>
      <c r="K33" s="9" t="str">
        <f>IF(OR([1]Dane!N33&lt;&gt;"B",[1]Dane!X33=""),"",[1]Dane!X33)</f>
        <v/>
      </c>
      <c r="L33" s="9" t="str">
        <f>IF(OR([1]Dane!N33&lt;&gt;"B",[1]Dane!Y33=""),"",[1]Dane!Y33)</f>
        <v/>
      </c>
      <c r="M33" s="9">
        <f>IF([1]Dane!AA33="","",[1]Dane!AA33)</f>
        <v>4.4729745370370368E-2</v>
      </c>
      <c r="N33" s="10">
        <f>IF(AND([1]Dane!N33="B",[1]Dane!AB33="",[1]Dane!O33="M"),"Zawodów nie ukończył",IF(AND([1]Dane!N33="B",[1]Dane!AB33="",[1]Dane!O33="K"),"Zawodów nie ukończyła",IF([1]Dane!N33="B",[1]Dane!AB33,"")))</f>
        <v>4.4785300925925926E-2</v>
      </c>
      <c r="O33" s="11">
        <f>IF(OR([1]Dane!N33&lt;&gt;"B",[1]Dane!AD33=""),"",[1]Dane!AD33)</f>
        <v>31</v>
      </c>
      <c r="P33" s="11" t="str">
        <f>IF(OR([1]Dane!N33&lt;&gt;"B",[1]Dane!AC33=""),"",[1]Dane!AC33)</f>
        <v/>
      </c>
    </row>
    <row r="34" spans="1:16" x14ac:dyDescent="0.25">
      <c r="A34" s="11">
        <v>33</v>
      </c>
      <c r="B34" s="7">
        <f>IF(OR([1]Dane!N34&lt;&gt;"B",[1]Dane!B34=""),"",[1]Dane!B34)</f>
        <v>42</v>
      </c>
      <c r="C34" s="8" t="str">
        <f>IF(OR([1]Dane!N34&lt;&gt;"B",[1]Dane!E34=""),"",UPPER([1]Dane!E34))</f>
        <v>KWIATKOWSKI JACEK</v>
      </c>
      <c r="D34" s="8" t="str">
        <f>IF(OR([1]Dane!N34&lt;&gt;"B",[1]Dane!L34=""),"",UPPER([1]Dane!L34))</f>
        <v>TORUŃ</v>
      </c>
      <c r="E34" s="8" t="str">
        <f>IF(OR([1]Dane!N34&lt;&gt;"B",[1]Dane!H34=""),"",UPPER([1]Dane!H34))</f>
        <v>CSAIU TORUŃ</v>
      </c>
      <c r="F34" s="8" t="str">
        <f>IF([1]Dane!M34="","",[1]Dane!M34)</f>
        <v>POLSKA</v>
      </c>
      <c r="G34" s="7" t="str">
        <f>IF(OR([1]Dane!N34&lt;&gt;"B",[1]Dane!F34=""),"",[1]Dane!F34)</f>
        <v>1965</v>
      </c>
      <c r="H34" s="7" t="str">
        <f>IF(OR([1]Dane!N34&lt;&gt;"B",[1]Dane!T34=""),"",[1]Dane!T34)</f>
        <v>M40</v>
      </c>
      <c r="I34" s="7">
        <f>IF(OR([1]Dane!N34&lt;&gt;"B",[1]Dane!AQ34=""),"",[1]Dane!AQ34)</f>
        <v>7</v>
      </c>
      <c r="J34" s="9">
        <f>IF([1]Dane!W34="","",[1]Dane!W34)</f>
        <v>3.5300925925925922E-5</v>
      </c>
      <c r="K34" s="9" t="str">
        <f>IF(OR([1]Dane!N34&lt;&gt;"B",[1]Dane!X34=""),"",[1]Dane!X34)</f>
        <v/>
      </c>
      <c r="L34" s="9" t="str">
        <f>IF(OR([1]Dane!N34&lt;&gt;"B",[1]Dane!Y34=""),"",[1]Dane!Y34)</f>
        <v/>
      </c>
      <c r="M34" s="9">
        <f>IF([1]Dane!AA34="","",[1]Dane!AA34)</f>
        <v>4.4980902777777776E-2</v>
      </c>
      <c r="N34" s="10">
        <f>IF(AND([1]Dane!N34="B",[1]Dane!AB34="",[1]Dane!O34="M"),"Zawodów nie ukończył",IF(AND([1]Dane!N34="B",[1]Dane!AB34="",[1]Dane!O34="K"),"Zawodów nie ukończyła",IF([1]Dane!N34="B",[1]Dane!AB34,"")))</f>
        <v>4.5016203703703704E-2</v>
      </c>
      <c r="O34" s="11">
        <f>IF(OR([1]Dane!N34&lt;&gt;"B",[1]Dane!AD34=""),"",[1]Dane!AD34)</f>
        <v>32</v>
      </c>
      <c r="P34" s="11" t="str">
        <f>IF(OR([1]Dane!N34&lt;&gt;"B",[1]Dane!AC34=""),"",[1]Dane!AC34)</f>
        <v/>
      </c>
    </row>
    <row r="35" spans="1:16" x14ac:dyDescent="0.25">
      <c r="A35" s="11">
        <v>34</v>
      </c>
      <c r="B35" s="7">
        <f>IF(OR([1]Dane!N35&lt;&gt;"B",[1]Dane!B35=""),"",[1]Dane!B35)</f>
        <v>134</v>
      </c>
      <c r="C35" s="8" t="str">
        <f>IF(OR([1]Dane!N35&lt;&gt;"B",[1]Dane!E35=""),"",UPPER([1]Dane!E35))</f>
        <v>GUMIELA KRZYSZTOF</v>
      </c>
      <c r="D35" s="8" t="str">
        <f>IF(OR([1]Dane!N35&lt;&gt;"B",[1]Dane!L35=""),"",UPPER([1]Dane!L35))</f>
        <v>RYPIN</v>
      </c>
      <c r="E35" s="8" t="str">
        <f>IF(OR([1]Dane!N35&lt;&gt;"B",[1]Dane!H35=""),"",UPPER([1]Dane!H35))</f>
        <v>KB LECH RYPIN</v>
      </c>
      <c r="F35" s="8" t="str">
        <f>IF([1]Dane!M35="","",[1]Dane!M35)</f>
        <v>POLSKA</v>
      </c>
      <c r="G35" s="7">
        <f>IF(OR([1]Dane!N35&lt;&gt;"B",[1]Dane!F35=""),"",[1]Dane!F35)</f>
        <v>1994</v>
      </c>
      <c r="H35" s="7" t="str">
        <f>IF(OR([1]Dane!N35&lt;&gt;"B",[1]Dane!T35=""),"",[1]Dane!T35)</f>
        <v>M16</v>
      </c>
      <c r="I35" s="7">
        <f>IF(OR([1]Dane!N35&lt;&gt;"B",[1]Dane!AQ35=""),"",[1]Dane!AQ35)</f>
        <v>4</v>
      </c>
      <c r="J35" s="9">
        <f>IF([1]Dane!W35="","",[1]Dane!W35)</f>
        <v>1.2731481481481481E-6</v>
      </c>
      <c r="K35" s="9" t="str">
        <f>IF(OR([1]Dane!N35&lt;&gt;"B",[1]Dane!X35=""),"",[1]Dane!X35)</f>
        <v/>
      </c>
      <c r="L35" s="9" t="str">
        <f>IF(OR([1]Dane!N35&lt;&gt;"B",[1]Dane!Y35=""),"",[1]Dane!Y35)</f>
        <v/>
      </c>
      <c r="M35" s="9">
        <f>IF([1]Dane!AA35="","",[1]Dane!AA35)</f>
        <v>4.5044444444444443E-2</v>
      </c>
      <c r="N35" s="10">
        <f>IF(AND([1]Dane!N35="B",[1]Dane!AB35="",[1]Dane!O35="M"),"Zawodów nie ukończył",IF(AND([1]Dane!N35="B",[1]Dane!AB35="",[1]Dane!O35="K"),"Zawodów nie ukończyła",IF([1]Dane!N35="B",[1]Dane!AB35,"")))</f>
        <v>4.5045717592592592E-2</v>
      </c>
      <c r="O35" s="11">
        <f>IF(OR([1]Dane!N35&lt;&gt;"B",[1]Dane!AD35=""),"",[1]Dane!AD35)</f>
        <v>33</v>
      </c>
      <c r="P35" s="11" t="str">
        <f>IF(OR([1]Dane!N35&lt;&gt;"B",[1]Dane!AC35=""),"",[1]Dane!AC35)</f>
        <v/>
      </c>
    </row>
    <row r="36" spans="1:16" x14ac:dyDescent="0.25">
      <c r="A36" s="11">
        <v>35</v>
      </c>
      <c r="B36" s="7">
        <f>IF(OR([1]Dane!N36&lt;&gt;"B",[1]Dane!B36=""),"",[1]Dane!B36)</f>
        <v>40</v>
      </c>
      <c r="C36" s="8" t="str">
        <f>IF(OR([1]Dane!N36&lt;&gt;"B",[1]Dane!E36=""),"",UPPER([1]Dane!E36))</f>
        <v>KRUK ŁUKASZ</v>
      </c>
      <c r="D36" s="8" t="str">
        <f>IF(OR([1]Dane!N36&lt;&gt;"B",[1]Dane!L36=""),"",UPPER([1]Dane!L36))</f>
        <v>TORUŃ</v>
      </c>
      <c r="E36" s="8" t="str">
        <f>IF(OR([1]Dane!N36&lt;&gt;"B",[1]Dane!H36=""),"",UPPER([1]Dane!H36))</f>
        <v>JW 1440</v>
      </c>
      <c r="F36" s="8" t="str">
        <f>IF([1]Dane!M36="","",[1]Dane!M36)</f>
        <v>POLSKA</v>
      </c>
      <c r="G36" s="7" t="str">
        <f>IF(OR([1]Dane!N36&lt;&gt;"B",[1]Dane!F36=""),"",[1]Dane!F36)</f>
        <v>1983</v>
      </c>
      <c r="H36" s="7" t="str">
        <f>IF(OR([1]Dane!N36&lt;&gt;"B",[1]Dane!T36=""),"",[1]Dane!T36)</f>
        <v>M20</v>
      </c>
      <c r="I36" s="7">
        <f>IF(OR([1]Dane!N36&lt;&gt;"B",[1]Dane!AQ36=""),"",[1]Dane!AQ36)</f>
        <v>8</v>
      </c>
      <c r="J36" s="9">
        <f>IF([1]Dane!W36="","",[1]Dane!W36)</f>
        <v>4.9189814814814815E-5</v>
      </c>
      <c r="K36" s="9" t="str">
        <f>IF(OR([1]Dane!N36&lt;&gt;"B",[1]Dane!X36=""),"",[1]Dane!X36)</f>
        <v/>
      </c>
      <c r="L36" s="9" t="str">
        <f>IF(OR([1]Dane!N36&lt;&gt;"B",[1]Dane!Y36=""),"",[1]Dane!Y36)</f>
        <v/>
      </c>
      <c r="M36" s="9">
        <f>IF([1]Dane!AA36="","",[1]Dane!AA36)</f>
        <v>4.5384837962962957E-2</v>
      </c>
      <c r="N36" s="10">
        <f>IF(AND([1]Dane!N36="B",[1]Dane!AB36="",[1]Dane!O36="M"),"Zawodów nie ukończył",IF(AND([1]Dane!N36="B",[1]Dane!AB36="",[1]Dane!O36="K"),"Zawodów nie ukończyła",IF([1]Dane!N36="B",[1]Dane!AB36,"")))</f>
        <v>4.5434027777777775E-2</v>
      </c>
      <c r="O36" s="11">
        <f>IF(OR([1]Dane!N36&lt;&gt;"B",[1]Dane!AD36=""),"",[1]Dane!AD36)</f>
        <v>34</v>
      </c>
      <c r="P36" s="11" t="str">
        <f>IF(OR([1]Dane!N36&lt;&gt;"B",[1]Dane!AC36=""),"",[1]Dane!AC36)</f>
        <v/>
      </c>
    </row>
    <row r="37" spans="1:16" x14ac:dyDescent="0.25">
      <c r="A37" s="11">
        <v>36</v>
      </c>
      <c r="B37" s="7">
        <f>IF(OR([1]Dane!N37&lt;&gt;"B",[1]Dane!B37=""),"",[1]Dane!B37)</f>
        <v>93</v>
      </c>
      <c r="C37" s="8" t="str">
        <f>IF(OR([1]Dane!N37&lt;&gt;"B",[1]Dane!E37=""),"",UPPER([1]Dane!E37))</f>
        <v>PASZKOWSKI JANUSZ</v>
      </c>
      <c r="D37" s="8" t="str">
        <f>IF(OR([1]Dane!N37&lt;&gt;"B",[1]Dane!L37=""),"",UPPER([1]Dane!L37))</f>
        <v>BRODNICA</v>
      </c>
      <c r="E37" s="8" t="str">
        <f>IF(OR([1]Dane!N37&lt;&gt;"B",[1]Dane!H37=""),"",UPPER([1]Dane!H37))</f>
        <v>MUKL  BRODNICA</v>
      </c>
      <c r="F37" s="8" t="str">
        <f>IF([1]Dane!M37="","",[1]Dane!M37)</f>
        <v>POLSKA</v>
      </c>
      <c r="G37" s="7" t="str">
        <f>IF(OR([1]Dane!N37&lt;&gt;"B",[1]Dane!F37=""),"",[1]Dane!F37)</f>
        <v>1956</v>
      </c>
      <c r="H37" s="7" t="str">
        <f>IF(OR([1]Dane!N37&lt;&gt;"B",[1]Dane!T37=""),"",[1]Dane!T37)</f>
        <v>M50</v>
      </c>
      <c r="I37" s="7">
        <f>IF(OR([1]Dane!N37&lt;&gt;"B",[1]Dane!AQ37=""),"",[1]Dane!AQ37)</f>
        <v>5</v>
      </c>
      <c r="J37" s="9">
        <f>IF([1]Dane!W37="","",[1]Dane!W37)</f>
        <v>5.4976851851851851E-5</v>
      </c>
      <c r="K37" s="9" t="str">
        <f>IF(OR([1]Dane!N37&lt;&gt;"B",[1]Dane!X37=""),"",[1]Dane!X37)</f>
        <v/>
      </c>
      <c r="L37" s="9" t="str">
        <f>IF(OR([1]Dane!N37&lt;&gt;"B",[1]Dane!Y37=""),"",[1]Dane!Y37)</f>
        <v/>
      </c>
      <c r="M37" s="9">
        <f>IF([1]Dane!AA37="","",[1]Dane!AA37)</f>
        <v>4.5576388888888895E-2</v>
      </c>
      <c r="N37" s="10">
        <f>IF(AND([1]Dane!N37="B",[1]Dane!AB37="",[1]Dane!O37="M"),"Zawodów nie ukończył",IF(AND([1]Dane!N37="B",[1]Dane!AB37="",[1]Dane!O37="K"),"Zawodów nie ukończyła",IF([1]Dane!N37="B",[1]Dane!AB37,"")))</f>
        <v>4.5631365740740747E-2</v>
      </c>
      <c r="O37" s="11">
        <f>IF(OR([1]Dane!N37&lt;&gt;"B",[1]Dane!AD37=""),"",[1]Dane!AD37)</f>
        <v>35</v>
      </c>
      <c r="P37" s="11" t="str">
        <f>IF(OR([1]Dane!N37&lt;&gt;"B",[1]Dane!AC37=""),"",[1]Dane!AC37)</f>
        <v/>
      </c>
    </row>
    <row r="38" spans="1:16" x14ac:dyDescent="0.25">
      <c r="A38" s="11">
        <v>37</v>
      </c>
      <c r="B38" s="7">
        <f>IF(OR([1]Dane!N38&lt;&gt;"B",[1]Dane!B38=""),"",[1]Dane!B38)</f>
        <v>9</v>
      </c>
      <c r="C38" s="8" t="str">
        <f>IF(OR([1]Dane!N38&lt;&gt;"B",[1]Dane!E38=""),"",UPPER([1]Dane!E38))</f>
        <v>GOLENIEWSKI MATEUSZ</v>
      </c>
      <c r="D38" s="8" t="str">
        <f>IF(OR([1]Dane!N38&lt;&gt;"B",[1]Dane!L38=""),"",UPPER([1]Dane!L38))</f>
        <v>TORUŃ</v>
      </c>
      <c r="E38" s="8" t="str">
        <f>IF(OR([1]Dane!N38&lt;&gt;"B",[1]Dane!H38=""),"",UPPER([1]Dane!H38))</f>
        <v>KM TRUCHCIK ŁUBIANKA</v>
      </c>
      <c r="F38" s="8" t="str">
        <f>IF([1]Dane!M38="","",[1]Dane!M38)</f>
        <v>POLSKA</v>
      </c>
      <c r="G38" s="7" t="str">
        <f>IF(OR([1]Dane!N38&lt;&gt;"B",[1]Dane!F38=""),"",[1]Dane!F38)</f>
        <v>1992</v>
      </c>
      <c r="H38" s="7" t="str">
        <f>IF(OR([1]Dane!N38&lt;&gt;"B",[1]Dane!T38=""),"",[1]Dane!T38)</f>
        <v>M20</v>
      </c>
      <c r="I38" s="7">
        <f>IF(OR([1]Dane!N38&lt;&gt;"B",[1]Dane!AQ38=""),"",[1]Dane!AQ38)</f>
        <v>9</v>
      </c>
      <c r="J38" s="9">
        <f>IF([1]Dane!W38="","",[1]Dane!W38)</f>
        <v>2.4305555555555558E-5</v>
      </c>
      <c r="K38" s="9" t="str">
        <f>IF(OR([1]Dane!N38&lt;&gt;"B",[1]Dane!X38=""),"",[1]Dane!X38)</f>
        <v/>
      </c>
      <c r="L38" s="9" t="str">
        <f>IF(OR([1]Dane!N38&lt;&gt;"B",[1]Dane!Y38=""),"",[1]Dane!Y38)</f>
        <v/>
      </c>
      <c r="M38" s="9">
        <f>IF([1]Dane!AA38="","",[1]Dane!AA38)</f>
        <v>4.5710069444444446E-2</v>
      </c>
      <c r="N38" s="10">
        <f>IF(AND([1]Dane!N38="B",[1]Dane!AB38="",[1]Dane!O38="M"),"Zawodów nie ukończył",IF(AND([1]Dane!N38="B",[1]Dane!AB38="",[1]Dane!O38="K"),"Zawodów nie ukończyła",IF([1]Dane!N38="B",[1]Dane!AB38,"")))</f>
        <v>4.5734375000000001E-2</v>
      </c>
      <c r="O38" s="11">
        <f>IF(OR([1]Dane!N38&lt;&gt;"B",[1]Dane!AD38=""),"",[1]Dane!AD38)</f>
        <v>36</v>
      </c>
      <c r="P38" s="11" t="str">
        <f>IF(OR([1]Dane!N38&lt;&gt;"B",[1]Dane!AC38=""),"",[1]Dane!AC38)</f>
        <v/>
      </c>
    </row>
    <row r="39" spans="1:16" x14ac:dyDescent="0.25">
      <c r="A39" s="11">
        <v>38</v>
      </c>
      <c r="B39" s="7">
        <f>IF(OR([1]Dane!N39&lt;&gt;"B",[1]Dane!B39=""),"",[1]Dane!B39)</f>
        <v>119</v>
      </c>
      <c r="C39" s="8" t="str">
        <f>IF(OR([1]Dane!N39&lt;&gt;"B",[1]Dane!E39=""),"",UPPER([1]Dane!E39))</f>
        <v>STROMCZYŃSKI WIESŁAW</v>
      </c>
      <c r="D39" s="8" t="str">
        <f>IF(OR([1]Dane!N39&lt;&gt;"B",[1]Dane!L39=""),"",UPPER([1]Dane!L39))</f>
        <v>BYDGOSZCZ</v>
      </c>
      <c r="E39" s="8" t="str">
        <f>IF(OR([1]Dane!N39&lt;&gt;"B",[1]Dane!H39=""),"",UPPER([1]Dane!H39))</f>
        <v>1 POMORSKA BRYGADA LOGISTYCZNA</v>
      </c>
      <c r="F39" s="8" t="str">
        <f>IF([1]Dane!M39="","",[1]Dane!M39)</f>
        <v>POLSKA</v>
      </c>
      <c r="G39" s="7" t="str">
        <f>IF(OR([1]Dane!N39&lt;&gt;"B",[1]Dane!F39=""),"",[1]Dane!F39)</f>
        <v>1958</v>
      </c>
      <c r="H39" s="7" t="str">
        <f>IF(OR([1]Dane!N39&lt;&gt;"B",[1]Dane!T39=""),"",[1]Dane!T39)</f>
        <v>M50</v>
      </c>
      <c r="I39" s="7">
        <f>IF(OR([1]Dane!N39&lt;&gt;"B",[1]Dane!AQ39=""),"",[1]Dane!AQ39)</f>
        <v>6</v>
      </c>
      <c r="J39" s="9">
        <f>IF([1]Dane!W39="","",[1]Dane!W39)</f>
        <v>2.8356481481481486E-5</v>
      </c>
      <c r="K39" s="9" t="str">
        <f>IF(OR([1]Dane!N39&lt;&gt;"B",[1]Dane!X39=""),"",[1]Dane!X39)</f>
        <v/>
      </c>
      <c r="L39" s="9" t="str">
        <f>IF(OR([1]Dane!N39&lt;&gt;"B",[1]Dane!Y39=""),"",[1]Dane!Y39)</f>
        <v/>
      </c>
      <c r="M39" s="9">
        <f>IF([1]Dane!AA39="","",[1]Dane!AA39)</f>
        <v>4.5782986111111111E-2</v>
      </c>
      <c r="N39" s="10">
        <f>IF(AND([1]Dane!N39="B",[1]Dane!AB39="",[1]Dane!O39="M"),"Zawodów nie ukończył",IF(AND([1]Dane!N39="B",[1]Dane!AB39="",[1]Dane!O39="K"),"Zawodów nie ukończyła",IF([1]Dane!N39="B",[1]Dane!AB39,"")))</f>
        <v>4.5811342592592591E-2</v>
      </c>
      <c r="O39" s="11">
        <f>IF(OR([1]Dane!N39&lt;&gt;"B",[1]Dane!AD39=""),"",[1]Dane!AD39)</f>
        <v>37</v>
      </c>
      <c r="P39" s="11" t="str">
        <f>IF(OR([1]Dane!N39&lt;&gt;"B",[1]Dane!AC39=""),"",[1]Dane!AC39)</f>
        <v/>
      </c>
    </row>
    <row r="40" spans="1:16" x14ac:dyDescent="0.25">
      <c r="A40" s="11">
        <v>39</v>
      </c>
      <c r="B40" s="7">
        <f>IF(OR([1]Dane!N40&lt;&gt;"B",[1]Dane!B40=""),"",[1]Dane!B40)</f>
        <v>140</v>
      </c>
      <c r="C40" s="8" t="str">
        <f>IF(OR([1]Dane!N40&lt;&gt;"B",[1]Dane!E40=""),"",UPPER([1]Dane!E40))</f>
        <v>SUŁKOWSKI MARIUSZ</v>
      </c>
      <c r="D40" s="8" t="str">
        <f>IF(OR([1]Dane!N40&lt;&gt;"B",[1]Dane!L40=""),"",UPPER([1]Dane!L40))</f>
        <v>BRZOZA</v>
      </c>
      <c r="E40" s="8" t="str">
        <f>IF(OR([1]Dane!N40&lt;&gt;"B",[1]Dane!H40=""),"",UPPER([1]Dane!H40))</f>
        <v>BBL TORUŃ</v>
      </c>
      <c r="F40" s="8" t="str">
        <f>IF([1]Dane!M40="","",[1]Dane!M40)</f>
        <v>POLSKA</v>
      </c>
      <c r="G40" s="7">
        <f>IF(OR([1]Dane!N40&lt;&gt;"B",[1]Dane!F40=""),"",[1]Dane!F40)</f>
        <v>1983</v>
      </c>
      <c r="H40" s="7" t="str">
        <f>IF(OR([1]Dane!N40&lt;&gt;"B",[1]Dane!T40=""),"",[1]Dane!T40)</f>
        <v>M20</v>
      </c>
      <c r="I40" s="7">
        <f>IF(OR([1]Dane!N40&lt;&gt;"B",[1]Dane!AQ40=""),"",[1]Dane!AQ40)</f>
        <v>10</v>
      </c>
      <c r="J40" s="9">
        <f>IF([1]Dane!W40="","",[1]Dane!W40)</f>
        <v>5.2083333333333337E-5</v>
      </c>
      <c r="K40" s="9" t="str">
        <f>IF(OR([1]Dane!N40&lt;&gt;"B",[1]Dane!X40=""),"",[1]Dane!X40)</f>
        <v/>
      </c>
      <c r="L40" s="9" t="str">
        <f>IF(OR([1]Dane!N40&lt;&gt;"B",[1]Dane!Y40=""),"",[1]Dane!Y40)</f>
        <v/>
      </c>
      <c r="M40" s="9">
        <f>IF([1]Dane!AA40="","",[1]Dane!AA40)</f>
        <v>4.5791087962962967E-2</v>
      </c>
      <c r="N40" s="10">
        <f>IF(AND([1]Dane!N40="B",[1]Dane!AB40="",[1]Dane!O40="M"),"Zawodów nie ukończył",IF(AND([1]Dane!N40="B",[1]Dane!AB40="",[1]Dane!O40="K"),"Zawodów nie ukończyła",IF([1]Dane!N40="B",[1]Dane!AB40,"")))</f>
        <v>4.5843171296296302E-2</v>
      </c>
      <c r="O40" s="11">
        <f>IF(OR([1]Dane!N40&lt;&gt;"B",[1]Dane!AD40=""),"",[1]Dane!AD40)</f>
        <v>38</v>
      </c>
      <c r="P40" s="11" t="str">
        <f>IF(OR([1]Dane!N40&lt;&gt;"B",[1]Dane!AC40=""),"",[1]Dane!AC40)</f>
        <v/>
      </c>
    </row>
    <row r="41" spans="1:16" x14ac:dyDescent="0.25">
      <c r="A41" s="11">
        <v>40</v>
      </c>
      <c r="B41" s="7">
        <f>IF(OR([1]Dane!N41&lt;&gt;"B",[1]Dane!B41=""),"",[1]Dane!B41)</f>
        <v>139</v>
      </c>
      <c r="C41" s="8" t="str">
        <f>IF(OR([1]Dane!N41&lt;&gt;"B",[1]Dane!E41=""),"",UPPER([1]Dane!E41))</f>
        <v>DZIĘGIEL ANDŻELIKA</v>
      </c>
      <c r="D41" s="8" t="str">
        <f>IF(OR([1]Dane!N41&lt;&gt;"B",[1]Dane!L41=""),"",UPPER([1]Dane!L41))</f>
        <v>TORUŃ</v>
      </c>
      <c r="E41" s="8" t="str">
        <f>IF(OR([1]Dane!N41&lt;&gt;"B",[1]Dane!H41=""),"",UPPER([1]Dane!H41))</f>
        <v>BBL TORUŃ</v>
      </c>
      <c r="F41" s="8" t="str">
        <f>IF([1]Dane!M41="","",[1]Dane!M41)</f>
        <v>POLSKA</v>
      </c>
      <c r="G41" s="7">
        <f>IF(OR([1]Dane!N41&lt;&gt;"B",[1]Dane!F41=""),"",[1]Dane!F41)</f>
        <v>1989</v>
      </c>
      <c r="H41" s="7" t="s">
        <v>384</v>
      </c>
      <c r="I41" s="7">
        <f>IF(OR([1]Dane!N41&lt;&gt;"B",[1]Dane!AQ41=""),"",[1]Dane!AQ41)</f>
        <v>2</v>
      </c>
      <c r="J41" s="9">
        <f>IF([1]Dane!W41="","",[1]Dane!W41)</f>
        <v>5.3240740740740737E-5</v>
      </c>
      <c r="K41" s="9" t="str">
        <f>IF(OR([1]Dane!N41&lt;&gt;"B",[1]Dane!X41=""),"",[1]Dane!X41)</f>
        <v/>
      </c>
      <c r="L41" s="9" t="str">
        <f>IF(OR([1]Dane!N41&lt;&gt;"B",[1]Dane!Y41=""),"",[1]Dane!Y41)</f>
        <v/>
      </c>
      <c r="M41" s="9">
        <f>IF([1]Dane!AA41="","",[1]Dane!AA41)</f>
        <v>4.5790509259259253E-2</v>
      </c>
      <c r="N41" s="10">
        <f>IF(AND([1]Dane!N41="B",[1]Dane!AB41="",[1]Dane!O41="M"),"Zawodów nie ukończył",IF(AND([1]Dane!N41="B",[1]Dane!AB41="",[1]Dane!O41="K"),"Zawodów nie ukończyła",IF([1]Dane!N41="B",[1]Dane!AB41,"")))</f>
        <v>4.5843749999999996E-2</v>
      </c>
      <c r="O41" s="11" t="str">
        <f>IF(OR([1]Dane!N41&lt;&gt;"B",[1]Dane!AD41=""),"",[1]Dane!AD41)</f>
        <v/>
      </c>
      <c r="P41" s="11">
        <f>IF(OR([1]Dane!N41&lt;&gt;"B",[1]Dane!AC41=""),"",[1]Dane!AC41)</f>
        <v>2</v>
      </c>
    </row>
    <row r="42" spans="1:16" x14ac:dyDescent="0.25">
      <c r="A42" s="11">
        <v>41</v>
      </c>
      <c r="B42" s="7">
        <f>IF(OR([1]Dane!N42&lt;&gt;"B",[1]Dane!B42=""),"",[1]Dane!B42)</f>
        <v>64</v>
      </c>
      <c r="C42" s="8" t="str">
        <f>IF(OR([1]Dane!N42&lt;&gt;"B",[1]Dane!E42=""),"",UPPER([1]Dane!E42))</f>
        <v>KOWALSKI ŁUKASZ</v>
      </c>
      <c r="D42" s="8" t="str">
        <f>IF(OR([1]Dane!N42&lt;&gt;"B",[1]Dane!L42=""),"",UPPER([1]Dane!L42))</f>
        <v>CHEŁMŻA</v>
      </c>
      <c r="E42" s="8" t="str">
        <f>IF(OR([1]Dane!N42&lt;&gt;"B",[1]Dane!H42=""),"",UPPER([1]Dane!H42))</f>
        <v/>
      </c>
      <c r="F42" s="8" t="str">
        <f>IF([1]Dane!M42="","",[1]Dane!M42)</f>
        <v>POLSKA</v>
      </c>
      <c r="G42" s="7" t="str">
        <f>IF(OR([1]Dane!N42&lt;&gt;"B",[1]Dane!F42=""),"",[1]Dane!F42)</f>
        <v>1985</v>
      </c>
      <c r="H42" s="7" t="str">
        <f>IF(OR([1]Dane!N42&lt;&gt;"B",[1]Dane!T42=""),"",[1]Dane!T42)</f>
        <v>M20</v>
      </c>
      <c r="I42" s="7">
        <f>IF(OR([1]Dane!N42&lt;&gt;"B",[1]Dane!AQ42=""),"",[1]Dane!AQ42)</f>
        <v>11</v>
      </c>
      <c r="J42" s="9">
        <f>IF([1]Dane!W42="","",[1]Dane!W42)</f>
        <v>2.2569444444444443E-5</v>
      </c>
      <c r="K42" s="9" t="str">
        <f>IF(OR([1]Dane!N42&lt;&gt;"B",[1]Dane!X42=""),"",[1]Dane!X42)</f>
        <v/>
      </c>
      <c r="L42" s="9" t="str">
        <f>IF(OR([1]Dane!N42&lt;&gt;"B",[1]Dane!Y42=""),"",[1]Dane!Y42)</f>
        <v/>
      </c>
      <c r="M42" s="9">
        <f>IF([1]Dane!AA42="","",[1]Dane!AA42)</f>
        <v>4.5943865740740733E-2</v>
      </c>
      <c r="N42" s="10">
        <f>IF(AND([1]Dane!N42="B",[1]Dane!AB42="",[1]Dane!O42="M"),"Zawodów nie ukończył",IF(AND([1]Dane!N42="B",[1]Dane!AB42="",[1]Dane!O42="K"),"Zawodów nie ukończyła",IF([1]Dane!N42="B",[1]Dane!AB42,"")))</f>
        <v>4.596643518518518E-2</v>
      </c>
      <c r="O42" s="11">
        <f>IF(OR([1]Dane!N42&lt;&gt;"B",[1]Dane!AD42=""),"",[1]Dane!AD42)</f>
        <v>39</v>
      </c>
      <c r="P42" s="11" t="str">
        <f>IF(OR([1]Dane!N42&lt;&gt;"B",[1]Dane!AC42=""),"",[1]Dane!AC42)</f>
        <v/>
      </c>
    </row>
    <row r="43" spans="1:16" x14ac:dyDescent="0.25">
      <c r="A43" s="11">
        <v>42</v>
      </c>
      <c r="B43" s="7">
        <f>IF(OR([1]Dane!N43&lt;&gt;"B",[1]Dane!B43=""),"",[1]Dane!B43)</f>
        <v>20</v>
      </c>
      <c r="C43" s="8" t="str">
        <f>IF(OR([1]Dane!N43&lt;&gt;"B",[1]Dane!E43=""),"",UPPER([1]Dane!E43))</f>
        <v>LIS PIOTR</v>
      </c>
      <c r="D43" s="8" t="str">
        <f>IF(OR([1]Dane!N43&lt;&gt;"B",[1]Dane!L43=""),"",UPPER([1]Dane!L43))</f>
        <v>TORUŃ</v>
      </c>
      <c r="E43" s="8" t="str">
        <f>IF(OR([1]Dane!N43&lt;&gt;"B",[1]Dane!H43=""),"",UPPER([1]Dane!H43))</f>
        <v>KM TRUCHCIK ŁUBIANKA</v>
      </c>
      <c r="F43" s="8" t="str">
        <f>IF([1]Dane!M43="","",[1]Dane!M43)</f>
        <v>POLSKA</v>
      </c>
      <c r="G43" s="7" t="str">
        <f>IF(OR([1]Dane!N43&lt;&gt;"B",[1]Dane!F43=""),"",[1]Dane!F43)</f>
        <v>1978</v>
      </c>
      <c r="H43" s="7" t="str">
        <f>IF(OR([1]Dane!N43&lt;&gt;"B",[1]Dane!T43=""),"",[1]Dane!T43)</f>
        <v>M30</v>
      </c>
      <c r="I43" s="7">
        <f>IF(OR([1]Dane!N43&lt;&gt;"B",[1]Dane!AQ43=""),"",[1]Dane!AQ43)</f>
        <v>12</v>
      </c>
      <c r="J43" s="9">
        <f>IF([1]Dane!W43="","",[1]Dane!W43)</f>
        <v>3.0671296296296294E-5</v>
      </c>
      <c r="K43" s="9" t="str">
        <f>IF(OR([1]Dane!N43&lt;&gt;"B",[1]Dane!X43=""),"",[1]Dane!X43)</f>
        <v/>
      </c>
      <c r="L43" s="9" t="str">
        <f>IF(OR([1]Dane!N43&lt;&gt;"B",[1]Dane!Y43=""),"",[1]Dane!Y43)</f>
        <v/>
      </c>
      <c r="M43" s="9">
        <f>IF([1]Dane!AA43="","",[1]Dane!AA43)</f>
        <v>4.6049768518518525E-2</v>
      </c>
      <c r="N43" s="10">
        <f>IF(AND([1]Dane!N43="B",[1]Dane!AB43="",[1]Dane!O43="M"),"Zawodów nie ukończył",IF(AND([1]Dane!N43="B",[1]Dane!AB43="",[1]Dane!O43="K"),"Zawodów nie ukończyła",IF([1]Dane!N43="B",[1]Dane!AB43,"")))</f>
        <v>4.6080439814814821E-2</v>
      </c>
      <c r="O43" s="11">
        <f>IF(OR([1]Dane!N43&lt;&gt;"B",[1]Dane!AD43=""),"",[1]Dane!AD43)</f>
        <v>40</v>
      </c>
      <c r="P43" s="11" t="str">
        <f>IF(OR([1]Dane!N43&lt;&gt;"B",[1]Dane!AC43=""),"",[1]Dane!AC43)</f>
        <v/>
      </c>
    </row>
    <row r="44" spans="1:16" x14ac:dyDescent="0.25">
      <c r="A44" s="11">
        <v>43</v>
      </c>
      <c r="B44" s="7">
        <f>IF(OR([1]Dane!N44&lt;&gt;"B",[1]Dane!B44=""),"",[1]Dane!B44)</f>
        <v>1</v>
      </c>
      <c r="C44" s="8" t="str">
        <f>IF(OR([1]Dane!N44&lt;&gt;"B",[1]Dane!E44=""),"",UPPER([1]Dane!E44))</f>
        <v>KISZKA KAMIL</v>
      </c>
      <c r="D44" s="8" t="str">
        <f>IF(OR([1]Dane!N44&lt;&gt;"B",[1]Dane!L44=""),"",UPPER([1]Dane!L44))</f>
        <v>PARLIN 13 A</v>
      </c>
      <c r="E44" s="8" t="str">
        <f>IF(OR([1]Dane!N44&lt;&gt;"B",[1]Dane!H44=""),"",UPPER([1]Dane!H44))</f>
        <v>OLIMPIA DĄBROWA</v>
      </c>
      <c r="F44" s="8" t="str">
        <f>IF([1]Dane!M44="","",[1]Dane!M44)</f>
        <v>POLSKA</v>
      </c>
      <c r="G44" s="7" t="str">
        <f>IF(OR([1]Dane!N44&lt;&gt;"B",[1]Dane!F44=""),"",[1]Dane!F44)</f>
        <v>1996</v>
      </c>
      <c r="H44" s="7" t="str">
        <f>IF(OR([1]Dane!N44&lt;&gt;"B",[1]Dane!T44=""),"",[1]Dane!T44)</f>
        <v>M16</v>
      </c>
      <c r="I44" s="7">
        <f>IF(OR([1]Dane!N44&lt;&gt;"B",[1]Dane!AQ44=""),"",[1]Dane!AQ44)</f>
        <v>5</v>
      </c>
      <c r="J44" s="9">
        <f>IF([1]Dane!W44="","",[1]Dane!W44)</f>
        <v>1.3888888888888888E-5</v>
      </c>
      <c r="K44" s="9" t="str">
        <f>IF(OR([1]Dane!N44&lt;&gt;"B",[1]Dane!X44=""),"",[1]Dane!X44)</f>
        <v/>
      </c>
      <c r="L44" s="9" t="str">
        <f>IF(OR([1]Dane!N44&lt;&gt;"B",[1]Dane!Y44=""),"",[1]Dane!Y44)</f>
        <v/>
      </c>
      <c r="M44" s="9">
        <f>IF([1]Dane!AA44="","",[1]Dane!AA44)</f>
        <v>4.6249999999999999E-2</v>
      </c>
      <c r="N44" s="10">
        <f>IF(AND([1]Dane!N44="B",[1]Dane!AB44="",[1]Dane!O44="M"),"Zawodów nie ukończył",IF(AND([1]Dane!N44="B",[1]Dane!AB44="",[1]Dane!O44="K"),"Zawodów nie ukończyła",IF([1]Dane!N44="B",[1]Dane!AB44,"")))</f>
        <v>4.6263888888888889E-2</v>
      </c>
      <c r="O44" s="11">
        <f>IF(OR([1]Dane!N44&lt;&gt;"B",[1]Dane!AD44=""),"",[1]Dane!AD44)</f>
        <v>41</v>
      </c>
      <c r="P44" s="11" t="str">
        <f>IF(OR([1]Dane!N44&lt;&gt;"B",[1]Dane!AC44=""),"",[1]Dane!AC44)</f>
        <v/>
      </c>
    </row>
    <row r="45" spans="1:16" x14ac:dyDescent="0.25">
      <c r="A45" s="11">
        <v>44</v>
      </c>
      <c r="B45" s="7">
        <f>IF(OR([1]Dane!N45&lt;&gt;"B",[1]Dane!B45=""),"",[1]Dane!B45)</f>
        <v>36</v>
      </c>
      <c r="C45" s="8" t="str">
        <f>IF(OR([1]Dane!N45&lt;&gt;"B",[1]Dane!E45=""),"",UPPER([1]Dane!E45))</f>
        <v>LIS JANUSZ</v>
      </c>
      <c r="D45" s="8" t="str">
        <f>IF(OR([1]Dane!N45&lt;&gt;"B",[1]Dane!L45=""),"",UPPER([1]Dane!L45))</f>
        <v>GRUDZIĄDZ</v>
      </c>
      <c r="E45" s="8" t="e">
        <f>IF(OR([1]Dane!N45&lt;&gt;"B",[1]Dane!H45=""),"",UPPER([1]Dane!H45))</f>
        <v>#REF!</v>
      </c>
      <c r="F45" s="8" t="str">
        <f>IF([1]Dane!M45="","",[1]Dane!M45)</f>
        <v>POLSKA</v>
      </c>
      <c r="G45" s="7">
        <f>IF(OR([1]Dane!N45&lt;&gt;"B",[1]Dane!F45=""),"",[1]Dane!F45)</f>
        <v>1963</v>
      </c>
      <c r="H45" s="7" t="str">
        <f>IF(OR([1]Dane!N45&lt;&gt;"B",[1]Dane!T45=""),"",[1]Dane!T45)</f>
        <v>M40</v>
      </c>
      <c r="I45" s="7">
        <f>IF(OR([1]Dane!N45&lt;&gt;"B",[1]Dane!AQ45=""),"",[1]Dane!AQ45)</f>
        <v>8</v>
      </c>
      <c r="J45" s="9">
        <f>IF([1]Dane!W45="","",[1]Dane!W45)</f>
        <v>4.8032407407407408E-5</v>
      </c>
      <c r="K45" s="9" t="str">
        <f>IF(OR([1]Dane!N45&lt;&gt;"B",[1]Dane!X45=""),"",[1]Dane!X45)</f>
        <v/>
      </c>
      <c r="L45" s="9" t="str">
        <f>IF(OR([1]Dane!N45&lt;&gt;"B",[1]Dane!Y45=""),"",[1]Dane!Y45)</f>
        <v/>
      </c>
      <c r="M45" s="9">
        <f>IF([1]Dane!AA45="","",[1]Dane!AA45)</f>
        <v>4.6299768518518511E-2</v>
      </c>
      <c r="N45" s="10">
        <f>IF(AND([1]Dane!N45="B",[1]Dane!AB45="",[1]Dane!O45="M"),"Zawodów nie ukończył",IF(AND([1]Dane!N45="B",[1]Dane!AB45="",[1]Dane!O45="K"),"Zawodów nie ukończyła",IF([1]Dane!N45="B",[1]Dane!AB45,"")))</f>
        <v>4.6347800925925921E-2</v>
      </c>
      <c r="O45" s="11">
        <f>IF(OR([1]Dane!N45&lt;&gt;"B",[1]Dane!AD45=""),"",[1]Dane!AD45)</f>
        <v>42</v>
      </c>
      <c r="P45" s="11" t="str">
        <f>IF(OR([1]Dane!N45&lt;&gt;"B",[1]Dane!AC45=""),"",[1]Dane!AC45)</f>
        <v/>
      </c>
    </row>
    <row r="46" spans="1:16" x14ac:dyDescent="0.25">
      <c r="A46" s="11">
        <v>45</v>
      </c>
      <c r="B46" s="7">
        <f>IF(OR([1]Dane!N46&lt;&gt;"B",[1]Dane!B46=""),"",[1]Dane!B46)</f>
        <v>202</v>
      </c>
      <c r="C46" s="8" t="str">
        <f>IF(OR([1]Dane!N46&lt;&gt;"B",[1]Dane!E46=""),"",UPPER([1]Dane!E46))</f>
        <v>RÓŻYCKI SŁAWOMIR</v>
      </c>
      <c r="D46" s="8" t="str">
        <f>IF(OR([1]Dane!N46&lt;&gt;"B",[1]Dane!L46=""),"",UPPER([1]Dane!L46))</f>
        <v>BYDGOSZCZ</v>
      </c>
      <c r="E46" s="8" t="str">
        <f>IF(OR([1]Dane!N46&lt;&gt;"B",[1]Dane!H46=""),"",UPPER([1]Dane!H46))</f>
        <v>TKKF KOLEJARZ BYDGOSZCZ</v>
      </c>
      <c r="F46" s="8" t="str">
        <f>IF([1]Dane!M46="","",[1]Dane!M46)</f>
        <v>POLSKA</v>
      </c>
      <c r="G46" s="7">
        <f>IF(OR([1]Dane!N46&lt;&gt;"B",[1]Dane!F46=""),"",[1]Dane!F46)</f>
        <v>1960</v>
      </c>
      <c r="H46" s="7" t="str">
        <f>IF(OR([1]Dane!N46&lt;&gt;"B",[1]Dane!T46=""),"",[1]Dane!T46)</f>
        <v>M50</v>
      </c>
      <c r="I46" s="7">
        <f>IF(OR([1]Dane!N46&lt;&gt;"B",[1]Dane!AQ46=""),"",[1]Dane!AQ46)</f>
        <v>7</v>
      </c>
      <c r="J46" s="9">
        <f>IF([1]Dane!W46="","",[1]Dane!W46)</f>
        <v>5.6134259259259252E-5</v>
      </c>
      <c r="K46" s="9" t="str">
        <f>IF(OR([1]Dane!N46&lt;&gt;"B",[1]Dane!X46=""),"",[1]Dane!X46)</f>
        <v/>
      </c>
      <c r="L46" s="9" t="str">
        <f>IF(OR([1]Dane!N46&lt;&gt;"B",[1]Dane!Y46=""),"",[1]Dane!Y46)</f>
        <v/>
      </c>
      <c r="M46" s="9">
        <f>IF([1]Dane!AA46="","",[1]Dane!AA46)</f>
        <v>4.6323495370370373E-2</v>
      </c>
      <c r="N46" s="10">
        <f>IF(AND([1]Dane!N46="B",[1]Dane!AB46="",[1]Dane!O46="M"),"Zawodów nie ukończył",IF(AND([1]Dane!N46="B",[1]Dane!AB46="",[1]Dane!O46="K"),"Zawodów nie ukończyła",IF([1]Dane!N46="B",[1]Dane!AB46,"")))</f>
        <v>4.6379629629629632E-2</v>
      </c>
      <c r="O46" s="11">
        <f>IF(OR([1]Dane!N46&lt;&gt;"B",[1]Dane!AD46=""),"",[1]Dane!AD46)</f>
        <v>43</v>
      </c>
      <c r="P46" s="11" t="str">
        <f>IF(OR([1]Dane!N46&lt;&gt;"B",[1]Dane!AC46=""),"",[1]Dane!AC46)</f>
        <v/>
      </c>
    </row>
    <row r="47" spans="1:16" x14ac:dyDescent="0.25">
      <c r="A47" s="11">
        <v>46</v>
      </c>
      <c r="B47" s="7">
        <f>IF(OR([1]Dane!N47&lt;&gt;"B",[1]Dane!B47=""),"",[1]Dane!B47)</f>
        <v>208</v>
      </c>
      <c r="C47" s="8" t="str">
        <f>IF(OR([1]Dane!N47&lt;&gt;"B",[1]Dane!E47=""),"",UPPER([1]Dane!E47))</f>
        <v>WYSOCKI ADRIAN</v>
      </c>
      <c r="D47" s="8" t="str">
        <f>IF(OR([1]Dane!N47&lt;&gt;"B",[1]Dane!L47=""),"",UPPER([1]Dane!L47))</f>
        <v>RYPIN</v>
      </c>
      <c r="E47" s="8" t="str">
        <f>IF(OR([1]Dane!N47&lt;&gt;"B",[1]Dane!H47=""),"",UPPER([1]Dane!H47))</f>
        <v>KB LECH RYPIN</v>
      </c>
      <c r="F47" s="8" t="str">
        <f>IF([1]Dane!M47="","",[1]Dane!M47)</f>
        <v>POLSKA</v>
      </c>
      <c r="G47" s="7">
        <f>IF(OR([1]Dane!N47&lt;&gt;"B",[1]Dane!F47=""),"",[1]Dane!F47)</f>
        <v>1994</v>
      </c>
      <c r="H47" s="7" t="str">
        <f>IF(OR([1]Dane!N47&lt;&gt;"B",[1]Dane!T47=""),"",[1]Dane!T47)</f>
        <v>M16</v>
      </c>
      <c r="I47" s="7">
        <f>IF(OR([1]Dane!N47&lt;&gt;"B",[1]Dane!AQ47=""),"",[1]Dane!AQ47)</f>
        <v>6</v>
      </c>
      <c r="J47" s="9">
        <f>IF([1]Dane!W47="","",[1]Dane!W47)</f>
        <v>5.9027777777777773E-5</v>
      </c>
      <c r="K47" s="9" t="str">
        <f>IF(OR([1]Dane!N47&lt;&gt;"B",[1]Dane!X47=""),"",[1]Dane!X47)</f>
        <v/>
      </c>
      <c r="L47" s="9" t="str">
        <f>IF(OR([1]Dane!N47&lt;&gt;"B",[1]Dane!Y47=""),"",[1]Dane!Y47)</f>
        <v/>
      </c>
      <c r="M47" s="9">
        <f>IF([1]Dane!AA47="","",[1]Dane!AA47)</f>
        <v>4.638078703703704E-2</v>
      </c>
      <c r="N47" s="10">
        <f>IF(AND([1]Dane!N47="B",[1]Dane!AB47="",[1]Dane!O47="M"),"Zawodów nie ukończył",IF(AND([1]Dane!N47="B",[1]Dane!AB47="",[1]Dane!O47="K"),"Zawodów nie ukończyła",IF([1]Dane!N47="B",[1]Dane!AB47,"")))</f>
        <v>4.6439814814814816E-2</v>
      </c>
      <c r="O47" s="11">
        <f>IF(OR([1]Dane!N47&lt;&gt;"B",[1]Dane!AD47=""),"",[1]Dane!AD47)</f>
        <v>44</v>
      </c>
      <c r="P47" s="11" t="str">
        <f>IF(OR([1]Dane!N47&lt;&gt;"B",[1]Dane!AC47=""),"",[1]Dane!AC47)</f>
        <v/>
      </c>
    </row>
    <row r="48" spans="1:16" x14ac:dyDescent="0.25">
      <c r="A48" s="11">
        <v>47</v>
      </c>
      <c r="B48" s="7">
        <f>IF(OR([1]Dane!N48&lt;&gt;"B",[1]Dane!B48=""),"",[1]Dane!B48)</f>
        <v>183</v>
      </c>
      <c r="C48" s="8" t="str">
        <f>IF(OR([1]Dane!N48&lt;&gt;"B",[1]Dane!E48=""),"",UPPER([1]Dane!E48))</f>
        <v>PRZYBYSZEWSKI ROMAN</v>
      </c>
      <c r="D48" s="8" t="str">
        <f>IF(OR([1]Dane!N48&lt;&gt;"B",[1]Dane!L48=""),"",UPPER([1]Dane!L48))</f>
        <v>TORUŃ</v>
      </c>
      <c r="E48" s="8" t="e">
        <f>IF(OR([1]Dane!N48&lt;&gt;"B",[1]Dane!H48=""),"",UPPER([1]Dane!H48))</f>
        <v>#REF!</v>
      </c>
      <c r="F48" s="8" t="str">
        <f>IF([1]Dane!M48="","",[1]Dane!M48)</f>
        <v>POLSKA</v>
      </c>
      <c r="G48" s="7">
        <f>IF(OR([1]Dane!N48&lt;&gt;"B",[1]Dane!F48=""),"",[1]Dane!F48)</f>
        <v>1956</v>
      </c>
      <c r="H48" s="7" t="str">
        <f>IF(OR([1]Dane!N48&lt;&gt;"B",[1]Dane!T48=""),"",[1]Dane!T48)</f>
        <v>M50</v>
      </c>
      <c r="I48" s="7">
        <f>IF(OR([1]Dane!N48&lt;&gt;"B",[1]Dane!AQ48=""),"",[1]Dane!AQ48)</f>
        <v>8</v>
      </c>
      <c r="J48" s="9">
        <f>IF([1]Dane!W48="","",[1]Dane!W48)</f>
        <v>1.7939814814814815E-5</v>
      </c>
      <c r="K48" s="9" t="str">
        <f>IF(OR([1]Dane!N48&lt;&gt;"B",[1]Dane!X48=""),"",[1]Dane!X48)</f>
        <v/>
      </c>
      <c r="L48" s="9" t="str">
        <f>IF(OR([1]Dane!N48&lt;&gt;"B",[1]Dane!Y48=""),"",[1]Dane!Y48)</f>
        <v/>
      </c>
      <c r="M48" s="9">
        <f>IF([1]Dane!AA48="","",[1]Dane!AA48)</f>
        <v>4.6428240740740742E-2</v>
      </c>
      <c r="N48" s="10">
        <f>IF(AND([1]Dane!N48="B",[1]Dane!AB48="",[1]Dane!O48="M"),"Zawodów nie ukończył",IF(AND([1]Dane!N48="B",[1]Dane!AB48="",[1]Dane!O48="K"),"Zawodów nie ukończyła",IF([1]Dane!N48="B",[1]Dane!AB48,"")))</f>
        <v>4.6446180555555557E-2</v>
      </c>
      <c r="O48" s="11">
        <f>IF(OR([1]Dane!N48&lt;&gt;"B",[1]Dane!AD48=""),"",[1]Dane!AD48)</f>
        <v>45</v>
      </c>
      <c r="P48" s="11" t="str">
        <f>IF(OR([1]Dane!N48&lt;&gt;"B",[1]Dane!AC48=""),"",[1]Dane!AC48)</f>
        <v/>
      </c>
    </row>
    <row r="49" spans="1:16" x14ac:dyDescent="0.25">
      <c r="A49" s="11">
        <v>48</v>
      </c>
      <c r="B49" s="7">
        <f>IF(OR([1]Dane!N49&lt;&gt;"B",[1]Dane!B49=""),"",[1]Dane!B49)</f>
        <v>89</v>
      </c>
      <c r="C49" s="8" t="str">
        <f>IF(OR([1]Dane!N49&lt;&gt;"B",[1]Dane!E49=""),"",UPPER([1]Dane!E49))</f>
        <v>NOWAK RAFAŁ</v>
      </c>
      <c r="D49" s="8" t="str">
        <f>IF(OR([1]Dane!N49&lt;&gt;"B",[1]Dane!L49=""),"",UPPER([1]Dane!L49))</f>
        <v>ZŁOTÓW</v>
      </c>
      <c r="E49" s="8" t="str">
        <f>IF(OR([1]Dane!N49&lt;&gt;"B",[1]Dane!H49=""),"",UPPER([1]Dane!H49))</f>
        <v/>
      </c>
      <c r="F49" s="8" t="str">
        <f>IF([1]Dane!M49="","",[1]Dane!M49)</f>
        <v>POLSKA</v>
      </c>
      <c r="G49" s="7" t="str">
        <f>IF(OR([1]Dane!N49&lt;&gt;"B",[1]Dane!F49=""),"",[1]Dane!F49)</f>
        <v>1980</v>
      </c>
      <c r="H49" s="7" t="str">
        <f>IF(OR([1]Dane!N49&lt;&gt;"B",[1]Dane!T49=""),"",[1]Dane!T49)</f>
        <v>M30</v>
      </c>
      <c r="I49" s="7">
        <f>IF(OR([1]Dane!N49&lt;&gt;"B",[1]Dane!AQ49=""),"",[1]Dane!AQ49)</f>
        <v>13</v>
      </c>
      <c r="J49" s="9">
        <f>IF([1]Dane!W49="","",[1]Dane!W49)</f>
        <v>5.2662037037037037E-5</v>
      </c>
      <c r="K49" s="9" t="str">
        <f>IF(OR([1]Dane!N49&lt;&gt;"B",[1]Dane!X49=""),"",[1]Dane!X49)</f>
        <v/>
      </c>
      <c r="L49" s="9" t="str">
        <f>IF(OR([1]Dane!N49&lt;&gt;"B",[1]Dane!Y49=""),"",[1]Dane!Y49)</f>
        <v/>
      </c>
      <c r="M49" s="9">
        <f>IF([1]Dane!AA49="","",[1]Dane!AA49)</f>
        <v>4.6395833333333338E-2</v>
      </c>
      <c r="N49" s="10">
        <f>IF(AND([1]Dane!N49="B",[1]Dane!AB49="",[1]Dane!O49="M"),"Zawodów nie ukończył",IF(AND([1]Dane!N49="B",[1]Dane!AB49="",[1]Dane!O49="K"),"Zawodów nie ukończyła",IF([1]Dane!N49="B",[1]Dane!AB49,"")))</f>
        <v>4.6448495370370373E-2</v>
      </c>
      <c r="O49" s="11">
        <f>IF(OR([1]Dane!N49&lt;&gt;"B",[1]Dane!AD49=""),"",[1]Dane!AD49)</f>
        <v>46</v>
      </c>
      <c r="P49" s="11" t="str">
        <f>IF(OR([1]Dane!N49&lt;&gt;"B",[1]Dane!AC49=""),"",[1]Dane!AC49)</f>
        <v/>
      </c>
    </row>
    <row r="50" spans="1:16" x14ac:dyDescent="0.25">
      <c r="A50" s="11">
        <v>49</v>
      </c>
      <c r="B50" s="7">
        <f>IF(OR([1]Dane!N50&lt;&gt;"B",[1]Dane!B50=""),"",[1]Dane!B50)</f>
        <v>215</v>
      </c>
      <c r="C50" s="8" t="str">
        <f>IF(OR([1]Dane!N50&lt;&gt;"B",[1]Dane!E50=""),"",UPPER([1]Dane!E50))</f>
        <v>LANG KRZYSZTOF</v>
      </c>
      <c r="D50" s="8" t="str">
        <f>IF(OR([1]Dane!N50&lt;&gt;"B",[1]Dane!L50=""),"",UPPER([1]Dane!L50))</f>
        <v>TORUŃ</v>
      </c>
      <c r="E50" s="8" t="e">
        <f>IF(OR([1]Dane!N50&lt;&gt;"B",[1]Dane!H50=""),"",UPPER([1]Dane!H50))</f>
        <v>#REF!</v>
      </c>
      <c r="F50" s="8" t="str">
        <f>IF([1]Dane!M50="","",[1]Dane!M50)</f>
        <v>POLSKA</v>
      </c>
      <c r="G50" s="7">
        <f>IF(OR([1]Dane!N50&lt;&gt;"B",[1]Dane!F50=""),"",[1]Dane!F50)</f>
        <v>1980</v>
      </c>
      <c r="H50" s="7" t="str">
        <f>IF(OR([1]Dane!N50&lt;&gt;"B",[1]Dane!T50=""),"",[1]Dane!T50)</f>
        <v>M30</v>
      </c>
      <c r="I50" s="7">
        <f>IF(OR([1]Dane!N50&lt;&gt;"B",[1]Dane!AQ50=""),"",[1]Dane!AQ50)</f>
        <v>14</v>
      </c>
      <c r="J50" s="9">
        <f>IF([1]Dane!W50="","",[1]Dane!W50)</f>
        <v>5.9027777777777773E-5</v>
      </c>
      <c r="K50" s="9" t="str">
        <f>IF(OR([1]Dane!N50&lt;&gt;"B",[1]Dane!X50=""),"",[1]Dane!X50)</f>
        <v/>
      </c>
      <c r="L50" s="9" t="str">
        <f>IF(OR([1]Dane!N50&lt;&gt;"B",[1]Dane!Y50=""),"",[1]Dane!Y50)</f>
        <v/>
      </c>
      <c r="M50" s="9">
        <f>IF([1]Dane!AA50="","",[1]Dane!AA50)</f>
        <v>4.643518518518519E-2</v>
      </c>
      <c r="N50" s="10">
        <f>IF(AND([1]Dane!N50="B",[1]Dane!AB50="",[1]Dane!O50="M"),"Zawodów nie ukończył",IF(AND([1]Dane!N50="B",[1]Dane!AB50="",[1]Dane!O50="K"),"Zawodów nie ukończyła",IF([1]Dane!N50="B",[1]Dane!AB50,"")))</f>
        <v>4.6494212962962966E-2</v>
      </c>
      <c r="O50" s="11">
        <f>IF(OR([1]Dane!N50&lt;&gt;"B",[1]Dane!AD50=""),"",[1]Dane!AD50)</f>
        <v>47</v>
      </c>
      <c r="P50" s="11" t="str">
        <f>IF(OR([1]Dane!N50&lt;&gt;"B",[1]Dane!AC50=""),"",[1]Dane!AC50)</f>
        <v/>
      </c>
    </row>
    <row r="51" spans="1:16" x14ac:dyDescent="0.25">
      <c r="A51" s="11">
        <v>50</v>
      </c>
      <c r="B51" s="7">
        <f>IF(OR([1]Dane!N51&lt;&gt;"B",[1]Dane!B51=""),"",[1]Dane!B51)</f>
        <v>107</v>
      </c>
      <c r="C51" s="8" t="str">
        <f>IF(OR([1]Dane!N51&lt;&gt;"B",[1]Dane!E51=""),"",UPPER([1]Dane!E51))</f>
        <v>TORZEWSKI ROMAN</v>
      </c>
      <c r="D51" s="8" t="str">
        <f>IF(OR([1]Dane!N51&lt;&gt;"B",[1]Dane!L51=""),"",UPPER([1]Dane!L51))</f>
        <v>BONIEWO</v>
      </c>
      <c r="E51" s="8" t="str">
        <f>IF(OR([1]Dane!N51&lt;&gt;"B",[1]Dane!H51=""),"",UPPER([1]Dane!H51))</f>
        <v>NIEZRZESZONY</v>
      </c>
      <c r="F51" s="8" t="str">
        <f>IF([1]Dane!M51="","",[1]Dane!M51)</f>
        <v>POLSKA</v>
      </c>
      <c r="G51" s="7" t="str">
        <f>IF(OR([1]Dane!N51&lt;&gt;"B",[1]Dane!F51=""),"",[1]Dane!F51)</f>
        <v>1971</v>
      </c>
      <c r="H51" s="7" t="str">
        <f>IF(OR([1]Dane!N51&lt;&gt;"B",[1]Dane!T51=""),"",[1]Dane!T51)</f>
        <v>M40</v>
      </c>
      <c r="I51" s="7">
        <f>IF(OR([1]Dane!N51&lt;&gt;"B",[1]Dane!AQ51=""),"",[1]Dane!AQ51)</f>
        <v>9</v>
      </c>
      <c r="J51" s="9">
        <f>IF([1]Dane!W51="","",[1]Dane!W51)</f>
        <v>4.5138888888888887E-5</v>
      </c>
      <c r="K51" s="9" t="str">
        <f>IF(OR([1]Dane!N51&lt;&gt;"B",[1]Dane!X51=""),"",[1]Dane!X51)</f>
        <v/>
      </c>
      <c r="L51" s="9" t="str">
        <f>IF(OR([1]Dane!N51&lt;&gt;"B",[1]Dane!Y51=""),"",[1]Dane!Y51)</f>
        <v/>
      </c>
      <c r="M51" s="9">
        <f>IF([1]Dane!AA51="","",[1]Dane!AA51)</f>
        <v>4.6467592592592602E-2</v>
      </c>
      <c r="N51" s="10">
        <f>IF(AND([1]Dane!N51="B",[1]Dane!AB51="",[1]Dane!O51="M"),"Zawodów nie ukończył",IF(AND([1]Dane!N51="B",[1]Dane!AB51="",[1]Dane!O51="K"),"Zawodów nie ukończyła",IF([1]Dane!N51="B",[1]Dane!AB51,"")))</f>
        <v>4.6512731481481488E-2</v>
      </c>
      <c r="O51" s="11">
        <f>IF(OR([1]Dane!N51&lt;&gt;"B",[1]Dane!AD51=""),"",[1]Dane!AD51)</f>
        <v>48</v>
      </c>
      <c r="P51" s="11" t="str">
        <f>IF(OR([1]Dane!N51&lt;&gt;"B",[1]Dane!AC51=""),"",[1]Dane!AC51)</f>
        <v/>
      </c>
    </row>
    <row r="52" spans="1:16" x14ac:dyDescent="0.25">
      <c r="A52" s="11">
        <v>51</v>
      </c>
      <c r="B52" s="7">
        <f>IF(OR([1]Dane!N52&lt;&gt;"B",[1]Dane!B52=""),"",[1]Dane!B52)</f>
        <v>153</v>
      </c>
      <c r="C52" s="8" t="str">
        <f>IF(OR([1]Dane!N52&lt;&gt;"B",[1]Dane!E52=""),"",UPPER([1]Dane!E52))</f>
        <v>ZBOIŃSKI FILIP</v>
      </c>
      <c r="D52" s="8" t="str">
        <f>IF(OR([1]Dane!N52&lt;&gt;"B",[1]Dane!L52=""),"",UPPER([1]Dane!L52))</f>
        <v>BYDGOSZCZ</v>
      </c>
      <c r="E52" s="8" t="str">
        <f>IF(OR([1]Dane!N52&lt;&gt;"B",[1]Dane!H52=""),"",UPPER([1]Dane!H52))</f>
        <v>TKKF KOLEJARZ BYDGOSZCZ</v>
      </c>
      <c r="F52" s="8" t="str">
        <f>IF([1]Dane!M52="","",[1]Dane!M52)</f>
        <v>POLSKA</v>
      </c>
      <c r="G52" s="7" t="str">
        <f>IF(OR([1]Dane!N52&lt;&gt;"B",[1]Dane!F52=""),"",[1]Dane!F52)</f>
        <v>1985</v>
      </c>
      <c r="H52" s="7" t="str">
        <f>IF(OR([1]Dane!N52&lt;&gt;"B",[1]Dane!T52=""),"",[1]Dane!T52)</f>
        <v>M20</v>
      </c>
      <c r="I52" s="7">
        <f>IF(OR([1]Dane!N52&lt;&gt;"B",[1]Dane!AQ52=""),"",[1]Dane!AQ52)</f>
        <v>12</v>
      </c>
      <c r="J52" s="9">
        <f>IF([1]Dane!W52="","",[1]Dane!W52)</f>
        <v>4.398148148148148E-5</v>
      </c>
      <c r="K52" s="9" t="str">
        <f>IF(OR([1]Dane!N52&lt;&gt;"B",[1]Dane!X52=""),"",[1]Dane!X52)</f>
        <v/>
      </c>
      <c r="L52" s="9" t="str">
        <f>IF(OR([1]Dane!N52&lt;&gt;"B",[1]Dane!Y52=""),"",[1]Dane!Y52)</f>
        <v/>
      </c>
      <c r="M52" s="9">
        <f>IF([1]Dane!AA52="","",[1]Dane!AA52)</f>
        <v>4.6600694444444445E-2</v>
      </c>
      <c r="N52" s="10">
        <f>IF(AND([1]Dane!N52="B",[1]Dane!AB52="",[1]Dane!O52="M"),"Zawodów nie ukończył",IF(AND([1]Dane!N52="B",[1]Dane!AB52="",[1]Dane!O52="K"),"Zawodów nie ukończyła",IF([1]Dane!N52="B",[1]Dane!AB52,"")))</f>
        <v>4.6644675925925923E-2</v>
      </c>
      <c r="O52" s="11">
        <f>IF(OR([1]Dane!N52&lt;&gt;"B",[1]Dane!AD52=""),"",[1]Dane!AD52)</f>
        <v>49</v>
      </c>
      <c r="P52" s="11" t="str">
        <f>IF(OR([1]Dane!N52&lt;&gt;"B",[1]Dane!AC52=""),"",[1]Dane!AC52)</f>
        <v/>
      </c>
    </row>
    <row r="53" spans="1:16" x14ac:dyDescent="0.25">
      <c r="A53" s="11">
        <v>52</v>
      </c>
      <c r="B53" s="7">
        <f>IF(OR([1]Dane!N53&lt;&gt;"B",[1]Dane!B53=""),"",[1]Dane!B53)</f>
        <v>113</v>
      </c>
      <c r="C53" s="8" t="str">
        <f>IF(OR([1]Dane!N53&lt;&gt;"B",[1]Dane!E53=""),"",UPPER([1]Dane!E53))</f>
        <v>PILARSKI MAREK</v>
      </c>
      <c r="D53" s="8" t="str">
        <f>IF(OR([1]Dane!N53&lt;&gt;"B",[1]Dane!L53=""),"",UPPER([1]Dane!L53))</f>
        <v>TORUŃ</v>
      </c>
      <c r="E53" s="8" t="str">
        <f>IF(OR([1]Dane!N53&lt;&gt;"B",[1]Dane!H53=""),"",UPPER([1]Dane!H53))</f>
        <v/>
      </c>
      <c r="F53" s="8" t="str">
        <f>IF([1]Dane!M53="","",[1]Dane!M53)</f>
        <v>POLSKA</v>
      </c>
      <c r="G53" s="7" t="str">
        <f>IF(OR([1]Dane!N53&lt;&gt;"B",[1]Dane!F53=""),"",[1]Dane!F53)</f>
        <v>1963</v>
      </c>
      <c r="H53" s="7" t="str">
        <f>IF(OR([1]Dane!N53&lt;&gt;"B",[1]Dane!T53=""),"",[1]Dane!T53)</f>
        <v>M40</v>
      </c>
      <c r="I53" s="7">
        <f>IF(OR([1]Dane!N53&lt;&gt;"B",[1]Dane!AQ53=""),"",[1]Dane!AQ53)</f>
        <v>10</v>
      </c>
      <c r="J53" s="9">
        <f>IF([1]Dane!W53="","",[1]Dane!W53)</f>
        <v>7.5810185185185174E-5</v>
      </c>
      <c r="K53" s="9" t="str">
        <f>IF(OR([1]Dane!N53&lt;&gt;"B",[1]Dane!X53=""),"",[1]Dane!X53)</f>
        <v/>
      </c>
      <c r="L53" s="9" t="str">
        <f>IF(OR([1]Dane!N53&lt;&gt;"B",[1]Dane!Y53=""),"",[1]Dane!Y53)</f>
        <v/>
      </c>
      <c r="M53" s="9">
        <f>IF([1]Dane!AA53="","",[1]Dane!AA53)</f>
        <v>4.6599537037037037E-2</v>
      </c>
      <c r="N53" s="10">
        <f>IF(AND([1]Dane!N53="B",[1]Dane!AB53="",[1]Dane!O53="M"),"Zawodów nie ukończył",IF(AND([1]Dane!N53="B",[1]Dane!AB53="",[1]Dane!O53="K"),"Zawodów nie ukończyła",IF([1]Dane!N53="B",[1]Dane!AB53,"")))</f>
        <v>4.6675347222222219E-2</v>
      </c>
      <c r="O53" s="11">
        <f>IF(OR([1]Dane!N53&lt;&gt;"B",[1]Dane!AD53=""),"",[1]Dane!AD53)</f>
        <v>50</v>
      </c>
      <c r="P53" s="11" t="str">
        <f>IF(OR([1]Dane!N53&lt;&gt;"B",[1]Dane!AC53=""),"",[1]Dane!AC53)</f>
        <v/>
      </c>
    </row>
    <row r="54" spans="1:16" x14ac:dyDescent="0.25">
      <c r="A54" s="11">
        <v>53</v>
      </c>
      <c r="B54" s="7">
        <f>IF(OR([1]Dane!N54&lt;&gt;"B",[1]Dane!B54=""),"",[1]Dane!B54)</f>
        <v>41</v>
      </c>
      <c r="C54" s="8" t="str">
        <f>IF(OR([1]Dane!N54&lt;&gt;"B",[1]Dane!E54=""),"",UPPER([1]Dane!E54))</f>
        <v>BONIECKI PIOTR</v>
      </c>
      <c r="D54" s="8" t="str">
        <f>IF(OR([1]Dane!N54&lt;&gt;"B",[1]Dane!L54=""),"",UPPER([1]Dane!L54))</f>
        <v>CZARNO BŁOTO</v>
      </c>
      <c r="E54" s="8" t="str">
        <f>IF(OR([1]Dane!N54&lt;&gt;"B",[1]Dane!H54=""),"",UPPER([1]Dane!H54))</f>
        <v>JW 1440 TORUŃ</v>
      </c>
      <c r="F54" s="8" t="str">
        <f>IF([1]Dane!M54="","",[1]Dane!M54)</f>
        <v>POLSKA</v>
      </c>
      <c r="G54" s="7" t="str">
        <f>IF(OR([1]Dane!N54&lt;&gt;"B",[1]Dane!F54=""),"",[1]Dane!F54)</f>
        <v>1971</v>
      </c>
      <c r="H54" s="7" t="str">
        <f>IF(OR([1]Dane!N54&lt;&gt;"B",[1]Dane!T54=""),"",[1]Dane!T54)</f>
        <v>M40</v>
      </c>
      <c r="I54" s="7">
        <f>IF(OR([1]Dane!N54&lt;&gt;"B",[1]Dane!AQ54=""),"",[1]Dane!AQ54)</f>
        <v>11</v>
      </c>
      <c r="J54" s="9">
        <f>IF([1]Dane!W54="","",[1]Dane!W54)</f>
        <v>4.9768518518518522E-5</v>
      </c>
      <c r="K54" s="9" t="str">
        <f>IF(OR([1]Dane!N54&lt;&gt;"B",[1]Dane!X54=""),"",[1]Dane!X54)</f>
        <v/>
      </c>
      <c r="L54" s="9" t="str">
        <f>IF(OR([1]Dane!N54&lt;&gt;"B",[1]Dane!Y54=""),"",[1]Dane!Y54)</f>
        <v/>
      </c>
      <c r="M54" s="9">
        <f>IF([1]Dane!AA54="","",[1]Dane!AA54)</f>
        <v>4.6754050925925925E-2</v>
      </c>
      <c r="N54" s="10">
        <f>IF(AND([1]Dane!N54="B",[1]Dane!AB54="",[1]Dane!O54="M"),"Zawodów nie ukończył",IF(AND([1]Dane!N54="B",[1]Dane!AB54="",[1]Dane!O54="K"),"Zawodów nie ukończyła",IF([1]Dane!N54="B",[1]Dane!AB54,"")))</f>
        <v>4.6803819444444443E-2</v>
      </c>
      <c r="O54" s="11">
        <f>IF(OR([1]Dane!N54&lt;&gt;"B",[1]Dane!AD54=""),"",[1]Dane!AD54)</f>
        <v>51</v>
      </c>
      <c r="P54" s="11" t="str">
        <f>IF(OR([1]Dane!N54&lt;&gt;"B",[1]Dane!AC54=""),"",[1]Dane!AC54)</f>
        <v/>
      </c>
    </row>
    <row r="55" spans="1:16" x14ac:dyDescent="0.25">
      <c r="A55" s="11">
        <v>54</v>
      </c>
      <c r="B55" s="7">
        <f>IF(OR([1]Dane!N55&lt;&gt;"B",[1]Dane!B55=""),"",[1]Dane!B55)</f>
        <v>91</v>
      </c>
      <c r="C55" s="8" t="str">
        <f>IF(OR([1]Dane!N55&lt;&gt;"B",[1]Dane!E55=""),"",UPPER([1]Dane!E55))</f>
        <v>PFAJFER MAREK</v>
      </c>
      <c r="D55" s="8" t="str">
        <f>IF(OR([1]Dane!N55&lt;&gt;"B",[1]Dane!L55=""),"",UPPER([1]Dane!L55))</f>
        <v>LEGBĄD</v>
      </c>
      <c r="E55" s="8" t="str">
        <f>IF(OR([1]Dane!N55&lt;&gt;"B",[1]Dane!H55=""),"",UPPER([1]Dane!H55))</f>
        <v>MARATONYPOLSKIE.PL TEAM</v>
      </c>
      <c r="F55" s="8" t="str">
        <f>IF([1]Dane!M55="","",[1]Dane!M55)</f>
        <v>POLSKA</v>
      </c>
      <c r="G55" s="7" t="str">
        <f>IF(OR([1]Dane!N55&lt;&gt;"B",[1]Dane!F55=""),"",[1]Dane!F55)</f>
        <v>1984</v>
      </c>
      <c r="H55" s="7" t="str">
        <f>IF(OR([1]Dane!N55&lt;&gt;"B",[1]Dane!T55=""),"",[1]Dane!T55)</f>
        <v>M20</v>
      </c>
      <c r="I55" s="7">
        <f>IF(OR([1]Dane!N55&lt;&gt;"B",[1]Dane!AQ55=""),"",[1]Dane!AQ55)</f>
        <v>13</v>
      </c>
      <c r="J55" s="9">
        <f>IF([1]Dane!W55="","",[1]Dane!W55)</f>
        <v>4.8611111111111115E-5</v>
      </c>
      <c r="K55" s="9" t="str">
        <f>IF(OR([1]Dane!N55&lt;&gt;"B",[1]Dane!X55=""),"",[1]Dane!X55)</f>
        <v/>
      </c>
      <c r="L55" s="9" t="str">
        <f>IF(OR([1]Dane!N55&lt;&gt;"B",[1]Dane!Y55=""),"",[1]Dane!Y55)</f>
        <v/>
      </c>
      <c r="M55" s="9">
        <f>IF([1]Dane!AA55="","",[1]Dane!AA55)</f>
        <v>4.6853587962962968E-2</v>
      </c>
      <c r="N55" s="10">
        <f>IF(AND([1]Dane!N55="B",[1]Dane!AB55="",[1]Dane!O55="M"),"Zawodów nie ukończył",IF(AND([1]Dane!N55="B",[1]Dane!AB55="",[1]Dane!O55="K"),"Zawodów nie ukończyła",IF([1]Dane!N55="B",[1]Dane!AB55,"")))</f>
        <v>4.6902199074074079E-2</v>
      </c>
      <c r="O55" s="11">
        <f>IF(OR([1]Dane!N55&lt;&gt;"B",[1]Dane!AD55=""),"",[1]Dane!AD55)</f>
        <v>52</v>
      </c>
      <c r="P55" s="11" t="str">
        <f>IF(OR([1]Dane!N55&lt;&gt;"B",[1]Dane!AC55=""),"",[1]Dane!AC55)</f>
        <v/>
      </c>
    </row>
    <row r="56" spans="1:16" x14ac:dyDescent="0.25">
      <c r="A56" s="11">
        <v>55</v>
      </c>
      <c r="B56" s="7">
        <f>IF(OR([1]Dane!N56&lt;&gt;"B",[1]Dane!B56=""),"",[1]Dane!B56)</f>
        <v>116</v>
      </c>
      <c r="C56" s="8" t="str">
        <f>IF(OR([1]Dane!N56&lt;&gt;"B",[1]Dane!E56=""),"",UPPER([1]Dane!E56))</f>
        <v>PIWOŃSKI ARKADIUSZ</v>
      </c>
      <c r="D56" s="8" t="str">
        <f>IF(OR([1]Dane!N56&lt;&gt;"B",[1]Dane!L56=""),"",UPPER([1]Dane!L56))</f>
        <v>TORUŃ</v>
      </c>
      <c r="E56" s="8" t="str">
        <f>IF(OR([1]Dane!N56&lt;&gt;"B",[1]Dane!H56=""),"",UPPER([1]Dane!H56))</f>
        <v>KM TRUCHCIK ŁUBIANKA</v>
      </c>
      <c r="F56" s="8" t="str">
        <f>IF([1]Dane!M56="","",[1]Dane!M56)</f>
        <v>POLSKA</v>
      </c>
      <c r="G56" s="7" t="str">
        <f>IF(OR([1]Dane!N56&lt;&gt;"B",[1]Dane!F56=""),"",[1]Dane!F56)</f>
        <v>1973</v>
      </c>
      <c r="H56" s="7" t="str">
        <f>IF(OR([1]Dane!N56&lt;&gt;"B",[1]Dane!T56=""),"",[1]Dane!T56)</f>
        <v>M30</v>
      </c>
      <c r="I56" s="7">
        <f>IF(OR([1]Dane!N56&lt;&gt;"B",[1]Dane!AQ56=""),"",[1]Dane!AQ56)</f>
        <v>15</v>
      </c>
      <c r="J56" s="9">
        <f>IF([1]Dane!W56="","",[1]Dane!W56)</f>
        <v>2.3148148148148147E-5</v>
      </c>
      <c r="K56" s="9" t="str">
        <f>IF(OR([1]Dane!N56&lt;&gt;"B",[1]Dane!X56=""),"",[1]Dane!X56)</f>
        <v/>
      </c>
      <c r="L56" s="9" t="str">
        <f>IF(OR([1]Dane!N56&lt;&gt;"B",[1]Dane!Y56=""),"",[1]Dane!Y56)</f>
        <v/>
      </c>
      <c r="M56" s="9">
        <f>IF([1]Dane!AA56="","",[1]Dane!AA56)</f>
        <v>4.7113425925925927E-2</v>
      </c>
      <c r="N56" s="10">
        <f>IF(AND([1]Dane!N56="B",[1]Dane!AB56="",[1]Dane!O56="M"),"Zawodów nie ukończył",IF(AND([1]Dane!N56="B",[1]Dane!AB56="",[1]Dane!O56="K"),"Zawodów nie ukończyła",IF([1]Dane!N56="B",[1]Dane!AB56,"")))</f>
        <v>4.7136574074074074E-2</v>
      </c>
      <c r="O56" s="11">
        <f>IF(OR([1]Dane!N56&lt;&gt;"B",[1]Dane!AD56=""),"",[1]Dane!AD56)</f>
        <v>53</v>
      </c>
      <c r="P56" s="11" t="str">
        <f>IF(OR([1]Dane!N56&lt;&gt;"B",[1]Dane!AC56=""),"",[1]Dane!AC56)</f>
        <v/>
      </c>
    </row>
    <row r="57" spans="1:16" x14ac:dyDescent="0.25">
      <c r="A57" s="11">
        <v>56</v>
      </c>
      <c r="B57" s="7">
        <f>IF(OR([1]Dane!N57&lt;&gt;"B",[1]Dane!B57=""),"",[1]Dane!B57)</f>
        <v>141</v>
      </c>
      <c r="C57" s="8" t="str">
        <f>IF(OR([1]Dane!N57&lt;&gt;"B",[1]Dane!E57=""),"",UPPER([1]Dane!E57))</f>
        <v>POKORNIECKI TOMASZ</v>
      </c>
      <c r="D57" s="8" t="str">
        <f>IF(OR([1]Dane!N57&lt;&gt;"B",[1]Dane!L57=""),"",UPPER([1]Dane!L57))</f>
        <v>TORUŃ</v>
      </c>
      <c r="E57" s="8" t="e">
        <f>IF(OR([1]Dane!N57&lt;&gt;"B",[1]Dane!H57=""),"",UPPER([1]Dane!H57))</f>
        <v>#REF!</v>
      </c>
      <c r="F57" s="8" t="str">
        <f>IF([1]Dane!M57="","",[1]Dane!M57)</f>
        <v>POLSKA</v>
      </c>
      <c r="G57" s="7">
        <f>IF(OR([1]Dane!N57&lt;&gt;"B",[1]Dane!F57=""),"",[1]Dane!F57)</f>
        <v>1987</v>
      </c>
      <c r="H57" s="7" t="str">
        <f>IF(OR([1]Dane!N57&lt;&gt;"B",[1]Dane!T57=""),"",[1]Dane!T57)</f>
        <v>M20</v>
      </c>
      <c r="I57" s="7">
        <f>IF(OR([1]Dane!N57&lt;&gt;"B",[1]Dane!AQ57=""),"",[1]Dane!AQ57)</f>
        <v>14</v>
      </c>
      <c r="J57" s="9">
        <f>IF([1]Dane!W57="","",[1]Dane!W57)</f>
        <v>0</v>
      </c>
      <c r="K57" s="9" t="str">
        <f>IF(OR([1]Dane!N57&lt;&gt;"B",[1]Dane!X57=""),"",[1]Dane!X57)</f>
        <v/>
      </c>
      <c r="L57" s="9" t="str">
        <f>IF(OR([1]Dane!N57&lt;&gt;"B",[1]Dane!Y57=""),"",[1]Dane!Y57)</f>
        <v/>
      </c>
      <c r="M57" s="9">
        <f>IF([1]Dane!AA57="","",[1]Dane!AA57)</f>
        <v>4.7145833333333331E-2</v>
      </c>
      <c r="N57" s="10">
        <f>IF(AND([1]Dane!N57="B",[1]Dane!AB57="",[1]Dane!O57="M"),"Zawodów nie ukończył",IF(AND([1]Dane!N57="B",[1]Dane!AB57="",[1]Dane!O57="K"),"Zawodów nie ukończyła",IF([1]Dane!N57="B",[1]Dane!AB57,"")))</f>
        <v>4.7145833333333331E-2</v>
      </c>
      <c r="O57" s="11">
        <f>IF(OR([1]Dane!N57&lt;&gt;"B",[1]Dane!AD57=""),"",[1]Dane!AD57)</f>
        <v>54</v>
      </c>
      <c r="P57" s="11" t="str">
        <f>IF(OR([1]Dane!N57&lt;&gt;"B",[1]Dane!AC57=""),"",[1]Dane!AC57)</f>
        <v/>
      </c>
    </row>
    <row r="58" spans="1:16" x14ac:dyDescent="0.25">
      <c r="A58" s="11">
        <v>57</v>
      </c>
      <c r="B58" s="7">
        <f>IF(OR([1]Dane!N58&lt;&gt;"B",[1]Dane!B58=""),"",[1]Dane!B58)</f>
        <v>132</v>
      </c>
      <c r="C58" s="8" t="str">
        <f>IF(OR([1]Dane!N58&lt;&gt;"B",[1]Dane!E58=""),"",UPPER([1]Dane!E58))</f>
        <v>GAŁĄZKA JAROSŁAW</v>
      </c>
      <c r="D58" s="8" t="str">
        <f>IF(OR([1]Dane!N58&lt;&gt;"B",[1]Dane!L58=""),"",UPPER([1]Dane!L58))</f>
        <v>CHEŁMŻA</v>
      </c>
      <c r="E58" s="8" t="str">
        <f>IF(OR([1]Dane!N58&lt;&gt;"B",[1]Dane!H58=""),"",UPPER([1]Dane!H58))</f>
        <v>TRIATHLON TEAM CIESIELSKI</v>
      </c>
      <c r="F58" s="8" t="str">
        <f>IF([1]Dane!M58="","",[1]Dane!M58)</f>
        <v>POLSKA</v>
      </c>
      <c r="G58" s="7">
        <f>IF(OR([1]Dane!N58&lt;&gt;"B",[1]Dane!F58=""),"",[1]Dane!F58)</f>
        <v>1984</v>
      </c>
      <c r="H58" s="7" t="str">
        <f>IF(OR([1]Dane!N58&lt;&gt;"B",[1]Dane!T58=""),"",[1]Dane!T58)</f>
        <v>M20</v>
      </c>
      <c r="I58" s="7">
        <f>IF(OR([1]Dane!N58&lt;&gt;"B",[1]Dane!AQ58=""),"",[1]Dane!AQ58)</f>
        <v>15</v>
      </c>
      <c r="J58" s="9">
        <f>IF([1]Dane!W58="","",[1]Dane!W58)</f>
        <v>1.5277777777777777E-4</v>
      </c>
      <c r="K58" s="9" t="str">
        <f>IF(OR([1]Dane!N58&lt;&gt;"B",[1]Dane!X58=""),"",[1]Dane!X58)</f>
        <v/>
      </c>
      <c r="L58" s="9" t="str">
        <f>IF(OR([1]Dane!N58&lt;&gt;"B",[1]Dane!Y58=""),"",[1]Dane!Y58)</f>
        <v/>
      </c>
      <c r="M58" s="9">
        <f>IF([1]Dane!AA58="","",[1]Dane!AA58)</f>
        <v>4.7162615740740738E-2</v>
      </c>
      <c r="N58" s="10">
        <f>IF(AND([1]Dane!N58="B",[1]Dane!AB58="",[1]Dane!O58="M"),"Zawodów nie ukończył",IF(AND([1]Dane!N58="B",[1]Dane!AB58="",[1]Dane!O58="K"),"Zawodów nie ukończyła",IF([1]Dane!N58="B",[1]Dane!AB58,"")))</f>
        <v>4.7315393518518517E-2</v>
      </c>
      <c r="O58" s="11">
        <f>IF(OR([1]Dane!N58&lt;&gt;"B",[1]Dane!AD58=""),"",[1]Dane!AD58)</f>
        <v>55</v>
      </c>
      <c r="P58" s="11" t="str">
        <f>IF(OR([1]Dane!N58&lt;&gt;"B",[1]Dane!AC58=""),"",[1]Dane!AC58)</f>
        <v/>
      </c>
    </row>
    <row r="59" spans="1:16" x14ac:dyDescent="0.25">
      <c r="A59" s="11">
        <v>58</v>
      </c>
      <c r="B59" s="7">
        <f>IF(OR([1]Dane!N59&lt;&gt;"B",[1]Dane!B59=""),"",[1]Dane!B59)</f>
        <v>15</v>
      </c>
      <c r="C59" s="8" t="str">
        <f>IF(OR([1]Dane!N59&lt;&gt;"B",[1]Dane!E59=""),"",UPPER([1]Dane!E59))</f>
        <v>BRATEK ANDRZEJ</v>
      </c>
      <c r="D59" s="8" t="str">
        <f>IF(OR([1]Dane!N59&lt;&gt;"B",[1]Dane!L59=""),"",UPPER([1]Dane!L59))</f>
        <v>BYDGOSZCZ</v>
      </c>
      <c r="E59" s="8" t="str">
        <f>IF(OR([1]Dane!N59&lt;&gt;"B",[1]Dane!H59=""),"",UPPER([1]Dane!H59))</f>
        <v>TKKF KOLEJARZ BYDGOSZCZ</v>
      </c>
      <c r="F59" s="8" t="str">
        <f>IF([1]Dane!M59="","",[1]Dane!M59)</f>
        <v>POLSKA</v>
      </c>
      <c r="G59" s="7" t="str">
        <f>IF(OR([1]Dane!N59&lt;&gt;"B",[1]Dane!F59=""),"",[1]Dane!F59)</f>
        <v>1959</v>
      </c>
      <c r="H59" s="7" t="str">
        <f>IF(OR([1]Dane!N59&lt;&gt;"B",[1]Dane!T59=""),"",[1]Dane!T59)</f>
        <v>M50</v>
      </c>
      <c r="I59" s="7">
        <f>IF(OR([1]Dane!N59&lt;&gt;"B",[1]Dane!AQ59=""),"",[1]Dane!AQ59)</f>
        <v>9</v>
      </c>
      <c r="J59" s="9">
        <f>IF([1]Dane!W59="","",[1]Dane!W59)</f>
        <v>5.1504629629629636E-5</v>
      </c>
      <c r="K59" s="9" t="str">
        <f>IF(OR([1]Dane!N59&lt;&gt;"B",[1]Dane!X59=""),"",[1]Dane!X59)</f>
        <v/>
      </c>
      <c r="L59" s="9" t="str">
        <f>IF(OR([1]Dane!N59&lt;&gt;"B",[1]Dane!Y59=""),"",[1]Dane!Y59)</f>
        <v/>
      </c>
      <c r="M59" s="9">
        <f>IF([1]Dane!AA59="","",[1]Dane!AA59)</f>
        <v>4.7310763888888892E-2</v>
      </c>
      <c r="N59" s="10">
        <f>IF(AND([1]Dane!N59="B",[1]Dane!AB59="",[1]Dane!O59="M"),"Zawodów nie ukończył",IF(AND([1]Dane!N59="B",[1]Dane!AB59="",[1]Dane!O59="K"),"Zawodów nie ukończyła",IF([1]Dane!N59="B",[1]Dane!AB59,"")))</f>
        <v>4.7362268518518519E-2</v>
      </c>
      <c r="O59" s="11">
        <f>IF(OR([1]Dane!N59&lt;&gt;"B",[1]Dane!AD59=""),"",[1]Dane!AD59)</f>
        <v>56</v>
      </c>
      <c r="P59" s="11" t="str">
        <f>IF(OR([1]Dane!N59&lt;&gt;"B",[1]Dane!AC59=""),"",[1]Dane!AC59)</f>
        <v/>
      </c>
    </row>
    <row r="60" spans="1:16" x14ac:dyDescent="0.25">
      <c r="A60" s="11">
        <v>59</v>
      </c>
      <c r="B60" s="7">
        <f>IF(OR([1]Dane!N60&lt;&gt;"B",[1]Dane!B60=""),"",[1]Dane!B60)</f>
        <v>148</v>
      </c>
      <c r="C60" s="8" t="str">
        <f>IF(OR([1]Dane!N60&lt;&gt;"B",[1]Dane!E60=""),"",UPPER([1]Dane!E60))</f>
        <v>MAJCHER PAWEŁ</v>
      </c>
      <c r="D60" s="8" t="str">
        <f>IF(OR([1]Dane!N60&lt;&gt;"B",[1]Dane!L60=""),"",UPPER([1]Dane!L60))</f>
        <v>PĘDZEWO</v>
      </c>
      <c r="E60" s="8" t="str">
        <f>IF(OR([1]Dane!N60&lt;&gt;"B",[1]Dane!H60=""),"",UPPER([1]Dane!H60))</f>
        <v/>
      </c>
      <c r="F60" s="8" t="str">
        <f>IF([1]Dane!M60="","",[1]Dane!M60)</f>
        <v>POLSKA</v>
      </c>
      <c r="G60" s="7" t="str">
        <f>IF(OR([1]Dane!N60&lt;&gt;"B",[1]Dane!F60=""),"",[1]Dane!F60)</f>
        <v>1973</v>
      </c>
      <c r="H60" s="7" t="str">
        <f>IF(OR([1]Dane!N60&lt;&gt;"B",[1]Dane!T60=""),"",[1]Dane!T60)</f>
        <v>M30</v>
      </c>
      <c r="I60" s="7">
        <f>IF(OR([1]Dane!N60&lt;&gt;"B",[1]Dane!AQ60=""),"",[1]Dane!AQ60)</f>
        <v>16</v>
      </c>
      <c r="J60" s="9">
        <f>IF([1]Dane!W60="","",[1]Dane!W60)</f>
        <v>1.2037037037037039E-4</v>
      </c>
      <c r="K60" s="9" t="str">
        <f>IF(OR([1]Dane!N60&lt;&gt;"B",[1]Dane!X60=""),"",[1]Dane!X60)</f>
        <v/>
      </c>
      <c r="L60" s="9" t="str">
        <f>IF(OR([1]Dane!N60&lt;&gt;"B",[1]Dane!Y60=""),"",[1]Dane!Y60)</f>
        <v/>
      </c>
      <c r="M60" s="9">
        <f>IF([1]Dane!AA60="","",[1]Dane!AA60)</f>
        <v>4.7287615740740745E-2</v>
      </c>
      <c r="N60" s="10">
        <f>IF(AND([1]Dane!N60="B",[1]Dane!AB60="",[1]Dane!O60="M"),"Zawodów nie ukończył",IF(AND([1]Dane!N60="B",[1]Dane!AB60="",[1]Dane!O60="K"),"Zawodów nie ukończyła",IF([1]Dane!N60="B",[1]Dane!AB60,"")))</f>
        <v>4.7407986111111113E-2</v>
      </c>
      <c r="O60" s="11">
        <f>IF(OR([1]Dane!N60&lt;&gt;"B",[1]Dane!AD60=""),"",[1]Dane!AD60)</f>
        <v>57</v>
      </c>
      <c r="P60" s="11" t="str">
        <f>IF(OR([1]Dane!N60&lt;&gt;"B",[1]Dane!AC60=""),"",[1]Dane!AC60)</f>
        <v/>
      </c>
    </row>
    <row r="61" spans="1:16" x14ac:dyDescent="0.25">
      <c r="A61" s="11">
        <v>60</v>
      </c>
      <c r="B61" s="7">
        <f>IF(OR([1]Dane!N61&lt;&gt;"B",[1]Dane!B61=""),"",[1]Dane!B61)</f>
        <v>84</v>
      </c>
      <c r="C61" s="8" t="str">
        <f>IF(OR([1]Dane!N61&lt;&gt;"B",[1]Dane!E61=""),"",UPPER([1]Dane!E61))</f>
        <v>MARCINKIEWICZ JAN</v>
      </c>
      <c r="D61" s="8" t="str">
        <f>IF(OR([1]Dane!N61&lt;&gt;"B",[1]Dane!L61=""),"",UPPER([1]Dane!L61))</f>
        <v>ALEKSANDRÓW KUJAWSKI</v>
      </c>
      <c r="E61" s="8" t="str">
        <f>IF(OR([1]Dane!N61&lt;&gt;"B",[1]Dane!H61=""),"",UPPER([1]Dane!H61))</f>
        <v>TOREC TORUŃ</v>
      </c>
      <c r="F61" s="8" t="str">
        <f>IF([1]Dane!M61="","",[1]Dane!M61)</f>
        <v>POLSKA</v>
      </c>
      <c r="G61" s="7" t="str">
        <f>IF(OR([1]Dane!N61&lt;&gt;"B",[1]Dane!F61=""),"",[1]Dane!F61)</f>
        <v>1956</v>
      </c>
      <c r="H61" s="7" t="str">
        <f>IF(OR([1]Dane!N61&lt;&gt;"B",[1]Dane!T61=""),"",[1]Dane!T61)</f>
        <v>M50</v>
      </c>
      <c r="I61" s="7">
        <f>IF(OR([1]Dane!N61&lt;&gt;"B",[1]Dane!AQ61=""),"",[1]Dane!AQ61)</f>
        <v>10</v>
      </c>
      <c r="J61" s="9">
        <f>IF([1]Dane!W61="","",[1]Dane!W61)</f>
        <v>3.8194444444444444E-5</v>
      </c>
      <c r="K61" s="9" t="str">
        <f>IF(OR([1]Dane!N61&lt;&gt;"B",[1]Dane!X61=""),"",[1]Dane!X61)</f>
        <v/>
      </c>
      <c r="L61" s="9" t="str">
        <f>IF(OR([1]Dane!N61&lt;&gt;"B",[1]Dane!Y61=""),"",[1]Dane!Y61)</f>
        <v/>
      </c>
      <c r="M61" s="9">
        <f>IF([1]Dane!AA61="","",[1]Dane!AA61)</f>
        <v>4.7636574074074074E-2</v>
      </c>
      <c r="N61" s="10">
        <f>IF(AND([1]Dane!N61="B",[1]Dane!AB61="",[1]Dane!O61="M"),"Zawodów nie ukończył",IF(AND([1]Dane!N61="B",[1]Dane!AB61="",[1]Dane!O61="K"),"Zawodów nie ukończyła",IF([1]Dane!N61="B",[1]Dane!AB61,"")))</f>
        <v>4.7674768518518519E-2</v>
      </c>
      <c r="O61" s="11">
        <f>IF(OR([1]Dane!N61&lt;&gt;"B",[1]Dane!AD61=""),"",[1]Dane!AD61)</f>
        <v>58</v>
      </c>
      <c r="P61" s="11" t="str">
        <f>IF(OR([1]Dane!N61&lt;&gt;"B",[1]Dane!AC61=""),"",[1]Dane!AC61)</f>
        <v/>
      </c>
    </row>
    <row r="62" spans="1:16" x14ac:dyDescent="0.25">
      <c r="A62" s="11">
        <v>61</v>
      </c>
      <c r="B62" s="7">
        <f>IF(OR([1]Dane!N62&lt;&gt;"B",[1]Dane!B62=""),"",[1]Dane!B62)</f>
        <v>128</v>
      </c>
      <c r="C62" s="8" t="str">
        <f>IF(OR([1]Dane!N62&lt;&gt;"B",[1]Dane!E62=""),"",UPPER([1]Dane!E62))</f>
        <v>ZABROCKI ADAM</v>
      </c>
      <c r="D62" s="8" t="str">
        <f>IF(OR([1]Dane!N62&lt;&gt;"B",[1]Dane!L62=""),"",UPPER([1]Dane!L62))</f>
        <v>BYDGOSZCZ</v>
      </c>
      <c r="E62" s="8" t="str">
        <f>IF(OR([1]Dane!N62&lt;&gt;"B",[1]Dane!H62=""),"",UPPER([1]Dane!H62))</f>
        <v/>
      </c>
      <c r="F62" s="8" t="str">
        <f>IF([1]Dane!M62="","",[1]Dane!M62)</f>
        <v>POLSKA</v>
      </c>
      <c r="G62" s="7" t="str">
        <f>IF(OR([1]Dane!N62&lt;&gt;"B",[1]Dane!F62=""),"",[1]Dane!F62)</f>
        <v>1977</v>
      </c>
      <c r="H62" s="7" t="str">
        <f>IF(OR([1]Dane!N62&lt;&gt;"B",[1]Dane!T62=""),"",[1]Dane!T62)</f>
        <v>M30</v>
      </c>
      <c r="I62" s="7">
        <f>IF(OR([1]Dane!N62&lt;&gt;"B",[1]Dane!AQ62=""),"",[1]Dane!AQ62)</f>
        <v>17</v>
      </c>
      <c r="J62" s="9">
        <f>IF([1]Dane!W62="","",[1]Dane!W62)</f>
        <v>9.6064814814814816E-5</v>
      </c>
      <c r="K62" s="9" t="str">
        <f>IF(OR([1]Dane!N62&lt;&gt;"B",[1]Dane!X62=""),"",[1]Dane!X62)</f>
        <v/>
      </c>
      <c r="L62" s="9" t="str">
        <f>IF(OR([1]Dane!N62&lt;&gt;"B",[1]Dane!Y62=""),"",[1]Dane!Y62)</f>
        <v/>
      </c>
      <c r="M62" s="9">
        <f>IF([1]Dane!AA62="","",[1]Dane!AA62)</f>
        <v>4.7715856481481488E-2</v>
      </c>
      <c r="N62" s="10">
        <f>IF(AND([1]Dane!N62="B",[1]Dane!AB62="",[1]Dane!O62="M"),"Zawodów nie ukończył",IF(AND([1]Dane!N62="B",[1]Dane!AB62="",[1]Dane!O62="K"),"Zawodów nie ukończyła",IF([1]Dane!N62="B",[1]Dane!AB62,"")))</f>
        <v>4.78119212962963E-2</v>
      </c>
      <c r="O62" s="11">
        <f>IF(OR([1]Dane!N62&lt;&gt;"B",[1]Dane!AD62=""),"",[1]Dane!AD62)</f>
        <v>59</v>
      </c>
      <c r="P62" s="11" t="str">
        <f>IF(OR([1]Dane!N62&lt;&gt;"B",[1]Dane!AC62=""),"",[1]Dane!AC62)</f>
        <v/>
      </c>
    </row>
    <row r="63" spans="1:16" x14ac:dyDescent="0.25">
      <c r="A63" s="11">
        <v>62</v>
      </c>
      <c r="B63" s="7">
        <f>IF(OR([1]Dane!N63&lt;&gt;"B",[1]Dane!B63=""),"",[1]Dane!B63)</f>
        <v>28</v>
      </c>
      <c r="C63" s="8" t="str">
        <f>IF(OR([1]Dane!N63&lt;&gt;"B",[1]Dane!E63=""),"",UPPER([1]Dane!E63))</f>
        <v>KOWALSKA EWA</v>
      </c>
      <c r="D63" s="8" t="str">
        <f>IF(OR([1]Dane!N63&lt;&gt;"B",[1]Dane!L63=""),"",UPPER([1]Dane!L63))</f>
        <v>TORUŃ</v>
      </c>
      <c r="E63" s="8" t="str">
        <f>IF(OR([1]Dane!N63&lt;&gt;"B",[1]Dane!H63=""),"",UPPER([1]Dane!H63))</f>
        <v>TS OPATRUNKI TORUN</v>
      </c>
      <c r="F63" s="8" t="str">
        <f>IF([1]Dane!M63="","",[1]Dane!M63)</f>
        <v>POLSKA</v>
      </c>
      <c r="G63" s="7">
        <f>IF(OR([1]Dane!N63&lt;&gt;"B",[1]Dane!F63=""),"",[1]Dane!F63)</f>
        <v>1965</v>
      </c>
      <c r="H63" s="7" t="s">
        <v>385</v>
      </c>
      <c r="I63" s="7">
        <f>IF(OR([1]Dane!N63&lt;&gt;"B",[1]Dane!AQ63=""),"",[1]Dane!AQ63)</f>
        <v>1</v>
      </c>
      <c r="J63" s="9">
        <f>IF([1]Dane!W63="","",[1]Dane!W63)</f>
        <v>8.5069444444444431E-5</v>
      </c>
      <c r="K63" s="9" t="str">
        <f>IF(OR([1]Dane!N63&lt;&gt;"B",[1]Dane!X63=""),"",[1]Dane!X63)</f>
        <v/>
      </c>
      <c r="L63" s="9" t="str">
        <f>IF(OR([1]Dane!N63&lt;&gt;"B",[1]Dane!Y63=""),"",[1]Dane!Y63)</f>
        <v/>
      </c>
      <c r="M63" s="9">
        <f>IF([1]Dane!AA63="","",[1]Dane!AA63)</f>
        <v>4.7819444444444442E-2</v>
      </c>
      <c r="N63" s="10">
        <f>IF(AND([1]Dane!N63="B",[1]Dane!AB63="",[1]Dane!O63="M"),"Zawodów nie ukończył",IF(AND([1]Dane!N63="B",[1]Dane!AB63="",[1]Dane!O63="K"),"Zawodów nie ukończyła",IF([1]Dane!N63="B",[1]Dane!AB63,"")))</f>
        <v>4.7904513888888889E-2</v>
      </c>
      <c r="O63" s="11" t="str">
        <f>IF(OR([1]Dane!N63&lt;&gt;"B",[1]Dane!AD63=""),"",[1]Dane!AD63)</f>
        <v/>
      </c>
      <c r="P63" s="11">
        <f>IF(OR([1]Dane!N63&lt;&gt;"B",[1]Dane!AC63=""),"",[1]Dane!AC63)</f>
        <v>3</v>
      </c>
    </row>
    <row r="64" spans="1:16" x14ac:dyDescent="0.25">
      <c r="A64" s="11">
        <v>63</v>
      </c>
      <c r="B64" s="7">
        <f>IF(OR([1]Dane!N64&lt;&gt;"B",[1]Dane!B64=""),"",[1]Dane!B64)</f>
        <v>197</v>
      </c>
      <c r="C64" s="8" t="str">
        <f>IF(OR([1]Dane!N64&lt;&gt;"B",[1]Dane!E64=""),"",UPPER([1]Dane!E64))</f>
        <v>KAMIŃSKI STEFAN</v>
      </c>
      <c r="D64" s="8" t="str">
        <f>IF(OR([1]Dane!N64&lt;&gt;"B",[1]Dane!L64=""),"",UPPER([1]Dane!L64))</f>
        <v>TORUŃ</v>
      </c>
      <c r="E64" s="8" t="str">
        <f>IF(OR([1]Dane!N64&lt;&gt;"B",[1]Dane!H64=""),"",UPPER([1]Dane!H64))</f>
        <v>TOREC TORUN</v>
      </c>
      <c r="F64" s="8" t="str">
        <f>IF([1]Dane!M64="","",[1]Dane!M64)</f>
        <v>POLSKA</v>
      </c>
      <c r="G64" s="7">
        <f>IF(OR([1]Dane!N64&lt;&gt;"B",[1]Dane!F64=""),"",[1]Dane!F64)</f>
        <v>1947</v>
      </c>
      <c r="H64" s="7" t="str">
        <f>IF(OR([1]Dane!N64&lt;&gt;"B",[1]Dane!T64=""),"",[1]Dane!T64)</f>
        <v>M60</v>
      </c>
      <c r="I64" s="7">
        <f>IF(OR([1]Dane!N64&lt;&gt;"B",[1]Dane!AQ64=""),"",[1]Dane!AQ64)</f>
        <v>1</v>
      </c>
      <c r="J64" s="9">
        <f>IF([1]Dane!W64="","",[1]Dane!W64)</f>
        <v>1.8518518518518518E-5</v>
      </c>
      <c r="K64" s="9" t="str">
        <f>IF(OR([1]Dane!N64&lt;&gt;"B",[1]Dane!X64=""),"",[1]Dane!X64)</f>
        <v/>
      </c>
      <c r="L64" s="9" t="str">
        <f>IF(OR([1]Dane!N64&lt;&gt;"B",[1]Dane!Y64=""),"",[1]Dane!Y64)</f>
        <v/>
      </c>
      <c r="M64" s="9">
        <f>IF([1]Dane!AA64="","",[1]Dane!AA64)</f>
        <v>4.8045717592592588E-2</v>
      </c>
      <c r="N64" s="10">
        <f>IF(AND([1]Dane!N64="B",[1]Dane!AB64="",[1]Dane!O64="M"),"Zawodów nie ukończył",IF(AND([1]Dane!N64="B",[1]Dane!AB64="",[1]Dane!O64="K"),"Zawodów nie ukończyła",IF([1]Dane!N64="B",[1]Dane!AB64,"")))</f>
        <v>4.806423611111111E-2</v>
      </c>
      <c r="O64" s="11">
        <f>IF(OR([1]Dane!N64&lt;&gt;"B",[1]Dane!AD64=""),"",[1]Dane!AD64)</f>
        <v>60</v>
      </c>
      <c r="P64" s="11" t="str">
        <f>IF(OR([1]Dane!N64&lt;&gt;"B",[1]Dane!AC64=""),"",[1]Dane!AC64)</f>
        <v/>
      </c>
    </row>
    <row r="65" spans="1:16" x14ac:dyDescent="0.25">
      <c r="A65" s="11">
        <v>64</v>
      </c>
      <c r="B65" s="7">
        <f>IF(OR([1]Dane!N65&lt;&gt;"B",[1]Dane!B65=""),"",[1]Dane!B65)</f>
        <v>30</v>
      </c>
      <c r="C65" s="8" t="str">
        <f>IF(OR([1]Dane!N65&lt;&gt;"B",[1]Dane!E65=""),"",UPPER([1]Dane!E65))</f>
        <v>PALMA MIROSŁAW</v>
      </c>
      <c r="D65" s="8" t="str">
        <f>IF(OR([1]Dane!N65&lt;&gt;"B",[1]Dane!L65=""),"",UPPER([1]Dane!L65))</f>
        <v>TORUŃ</v>
      </c>
      <c r="E65" s="8" t="str">
        <f>IF(OR([1]Dane!N65&lt;&gt;"B",[1]Dane!H65=""),"",UPPER([1]Dane!H65))</f>
        <v>PODGÓRZ TORUŃ</v>
      </c>
      <c r="F65" s="8" t="str">
        <f>IF([1]Dane!M65="","",[1]Dane!M65)</f>
        <v>POLSKA</v>
      </c>
      <c r="G65" s="7">
        <f>IF(OR([1]Dane!N65&lt;&gt;"B",[1]Dane!F65=""),"",[1]Dane!F65)</f>
        <v>1959</v>
      </c>
      <c r="H65" s="7" t="str">
        <f>IF(OR([1]Dane!N65&lt;&gt;"B",[1]Dane!T65=""),"",[1]Dane!T65)</f>
        <v>M50</v>
      </c>
      <c r="I65" s="7">
        <f>IF(OR([1]Dane!N65&lt;&gt;"B",[1]Dane!AQ65=""),"",[1]Dane!AQ65)</f>
        <v>11</v>
      </c>
      <c r="J65" s="9">
        <f>IF([1]Dane!W65="","",[1]Dane!W65)</f>
        <v>4.2245370370370365E-5</v>
      </c>
      <c r="K65" s="9" t="str">
        <f>IF(OR([1]Dane!N65&lt;&gt;"B",[1]Dane!X65=""),"",[1]Dane!X65)</f>
        <v/>
      </c>
      <c r="L65" s="9" t="str">
        <f>IF(OR([1]Dane!N65&lt;&gt;"B",[1]Dane!Y65=""),"",[1]Dane!Y65)</f>
        <v/>
      </c>
      <c r="M65" s="9">
        <f>IF([1]Dane!AA65="","",[1]Dane!AA65)</f>
        <v>4.8199074074074082E-2</v>
      </c>
      <c r="N65" s="10">
        <f>IF(AND([1]Dane!N65="B",[1]Dane!AB65="",[1]Dane!O65="M"),"Zawodów nie ukończył",IF(AND([1]Dane!N65="B",[1]Dane!AB65="",[1]Dane!O65="K"),"Zawodów nie ukończyła",IF([1]Dane!N65="B",[1]Dane!AB65,"")))</f>
        <v>4.8241319444444451E-2</v>
      </c>
      <c r="O65" s="11">
        <f>IF(OR([1]Dane!N65&lt;&gt;"B",[1]Dane!AD65=""),"",[1]Dane!AD65)</f>
        <v>61</v>
      </c>
      <c r="P65" s="11" t="str">
        <f>IF(OR([1]Dane!N65&lt;&gt;"B",[1]Dane!AC65=""),"",[1]Dane!AC65)</f>
        <v/>
      </c>
    </row>
    <row r="66" spans="1:16" x14ac:dyDescent="0.25">
      <c r="A66" s="11">
        <v>65</v>
      </c>
      <c r="B66" s="7">
        <f>IF(OR([1]Dane!N66&lt;&gt;"B",[1]Dane!B66=""),"",[1]Dane!B66)</f>
        <v>216</v>
      </c>
      <c r="C66" s="8" t="str">
        <f>IF(OR([1]Dane!N66&lt;&gt;"B",[1]Dane!E66=""),"",UPPER([1]Dane!E66))</f>
        <v>ŁUBIANKA ADRIAN</v>
      </c>
      <c r="D66" s="8" t="str">
        <f>IF(OR([1]Dane!N66&lt;&gt;"B",[1]Dane!L66=""),"",UPPER([1]Dane!L66))</f>
        <v>UNISŁAW</v>
      </c>
      <c r="E66" s="8" t="e">
        <f>IF(OR([1]Dane!N66&lt;&gt;"B",[1]Dane!H66=""),"",UPPER([1]Dane!H66))</f>
        <v>#REF!</v>
      </c>
      <c r="F66" s="8" t="str">
        <f>IF([1]Dane!M66="","",[1]Dane!M66)</f>
        <v>POLSKA</v>
      </c>
      <c r="G66" s="7">
        <f>IF(OR([1]Dane!N66&lt;&gt;"B",[1]Dane!F66=""),"",[1]Dane!F66)</f>
        <v>1993</v>
      </c>
      <c r="H66" s="7" t="str">
        <f>IF(OR([1]Dane!N66&lt;&gt;"B",[1]Dane!T66=""),"",[1]Dane!T66)</f>
        <v>M16</v>
      </c>
      <c r="I66" s="7">
        <f>IF(OR([1]Dane!N66&lt;&gt;"B",[1]Dane!AQ66=""),"",[1]Dane!AQ66)</f>
        <v>7</v>
      </c>
      <c r="J66" s="9">
        <f>IF([1]Dane!W66="","",[1]Dane!W66)</f>
        <v>3.0092592592592597E-5</v>
      </c>
      <c r="K66" s="9" t="str">
        <f>IF(OR([1]Dane!N66&lt;&gt;"B",[1]Dane!X66=""),"",[1]Dane!X66)</f>
        <v/>
      </c>
      <c r="L66" s="9" t="str">
        <f>IF(OR([1]Dane!N66&lt;&gt;"B",[1]Dane!Y66=""),"",[1]Dane!Y66)</f>
        <v/>
      </c>
      <c r="M66" s="9">
        <f>IF([1]Dane!AA66="","",[1]Dane!AA66)</f>
        <v>4.8489004629629628E-2</v>
      </c>
      <c r="N66" s="10">
        <f>IF(AND([1]Dane!N66="B",[1]Dane!AB66="",[1]Dane!O66="M"),"Zawodów nie ukończył",IF(AND([1]Dane!N66="B",[1]Dane!AB66="",[1]Dane!O66="K"),"Zawodów nie ukończyła",IF([1]Dane!N66="B",[1]Dane!AB66,"")))</f>
        <v>4.8519097222222224E-2</v>
      </c>
      <c r="O66" s="11">
        <f>IF(OR([1]Dane!N66&lt;&gt;"B",[1]Dane!AD66=""),"",[1]Dane!AD66)</f>
        <v>62</v>
      </c>
      <c r="P66" s="11" t="str">
        <f>IF(OR([1]Dane!N66&lt;&gt;"B",[1]Dane!AC66=""),"",[1]Dane!AC66)</f>
        <v/>
      </c>
    </row>
    <row r="67" spans="1:16" x14ac:dyDescent="0.25">
      <c r="A67" s="11">
        <v>66</v>
      </c>
      <c r="B67" s="7">
        <f>IF(OR([1]Dane!N67&lt;&gt;"B",[1]Dane!B67=""),"",[1]Dane!B67)</f>
        <v>124</v>
      </c>
      <c r="C67" s="8" t="str">
        <f>IF(OR([1]Dane!N67&lt;&gt;"B",[1]Dane!E67=""),"",UPPER([1]Dane!E67))</f>
        <v>WIĘCŁAWSKI DANIEL</v>
      </c>
      <c r="D67" s="8" t="str">
        <f>IF(OR([1]Dane!N67&lt;&gt;"B",[1]Dane!L67=""),"",UPPER([1]Dane!L67))</f>
        <v>PAPOWO TORUŃSKIE</v>
      </c>
      <c r="E67" s="8" t="str">
        <f>IF(OR([1]Dane!N67&lt;&gt;"B",[1]Dane!H67=""),"",UPPER([1]Dane!H67))</f>
        <v/>
      </c>
      <c r="F67" s="8" t="str">
        <f>IF([1]Dane!M67="","",[1]Dane!M67)</f>
        <v>POLSKA</v>
      </c>
      <c r="G67" s="7" t="str">
        <f>IF(OR([1]Dane!N67&lt;&gt;"B",[1]Dane!F67=""),"",[1]Dane!F67)</f>
        <v>1972</v>
      </c>
      <c r="H67" s="7" t="str">
        <f>IF(OR([1]Dane!N67&lt;&gt;"B",[1]Dane!T67=""),"",[1]Dane!T67)</f>
        <v>M40</v>
      </c>
      <c r="I67" s="7">
        <f>IF(OR([1]Dane!N67&lt;&gt;"B",[1]Dane!AQ67=""),"",[1]Dane!AQ67)</f>
        <v>12</v>
      </c>
      <c r="J67" s="9">
        <f>IF([1]Dane!W67="","",[1]Dane!W67)</f>
        <v>5.0925925925925923E-5</v>
      </c>
      <c r="K67" s="9" t="str">
        <f>IF(OR([1]Dane!N67&lt;&gt;"B",[1]Dane!X67=""),"",[1]Dane!X67)</f>
        <v/>
      </c>
      <c r="L67" s="9" t="str">
        <f>IF(OR([1]Dane!N67&lt;&gt;"B",[1]Dane!Y67=""),"",[1]Dane!Y67)</f>
        <v/>
      </c>
      <c r="M67" s="9">
        <f>IF([1]Dane!AA67="","",[1]Dane!AA67)</f>
        <v>4.8653356481481481E-2</v>
      </c>
      <c r="N67" s="10">
        <f>IF(AND([1]Dane!N67="B",[1]Dane!AB67="",[1]Dane!O67="M"),"Zawodów nie ukończył",IF(AND([1]Dane!N67="B",[1]Dane!AB67="",[1]Dane!O67="K"),"Zawodów nie ukończyła",IF([1]Dane!N67="B",[1]Dane!AB67,"")))</f>
        <v>4.8704282407407408E-2</v>
      </c>
      <c r="O67" s="11">
        <f>IF(OR([1]Dane!N67&lt;&gt;"B",[1]Dane!AD67=""),"",[1]Dane!AD67)</f>
        <v>63</v>
      </c>
      <c r="P67" s="11" t="str">
        <f>IF(OR([1]Dane!N67&lt;&gt;"B",[1]Dane!AC67=""),"",[1]Dane!AC67)</f>
        <v/>
      </c>
    </row>
    <row r="68" spans="1:16" x14ac:dyDescent="0.25">
      <c r="A68" s="11">
        <v>67</v>
      </c>
      <c r="B68" s="7">
        <f>IF(OR([1]Dane!N68&lt;&gt;"B",[1]Dane!B68=""),"",[1]Dane!B68)</f>
        <v>37</v>
      </c>
      <c r="C68" s="8" t="str">
        <f>IF(OR([1]Dane!N68&lt;&gt;"B",[1]Dane!E68=""),"",UPPER([1]Dane!E68))</f>
        <v>CHEŁMIŃSKI PIOTR</v>
      </c>
      <c r="D68" s="8" t="str">
        <f>IF(OR([1]Dane!N68&lt;&gt;"B",[1]Dane!L68=""),"",UPPER([1]Dane!L68))</f>
        <v>CHEŁMNO</v>
      </c>
      <c r="E68" s="8" t="str">
        <f>IF(OR([1]Dane!N68&lt;&gt;"B",[1]Dane!H68=""),"",UPPER([1]Dane!H68))</f>
        <v>MLKS NADWIŚLANIN</v>
      </c>
      <c r="F68" s="8" t="str">
        <f>IF([1]Dane!M68="","",[1]Dane!M68)</f>
        <v>POLSKA</v>
      </c>
      <c r="G68" s="7">
        <f>IF(OR([1]Dane!N68&lt;&gt;"B",[1]Dane!F68=""),"",[1]Dane!F68)</f>
        <v>1964</v>
      </c>
      <c r="H68" s="7" t="str">
        <f>IF(OR([1]Dane!N68&lt;&gt;"B",[1]Dane!T68=""),"",[1]Dane!T68)</f>
        <v>M40</v>
      </c>
      <c r="I68" s="7">
        <f>IF(OR([1]Dane!N68&lt;&gt;"B",[1]Dane!AQ68=""),"",[1]Dane!AQ68)</f>
        <v>13</v>
      </c>
      <c r="J68" s="9">
        <f>IF([1]Dane!W68="","",[1]Dane!W68)</f>
        <v>4.2245370370370365E-5</v>
      </c>
      <c r="K68" s="9" t="str">
        <f>IF(OR([1]Dane!N68&lt;&gt;"B",[1]Dane!X68=""),"",[1]Dane!X68)</f>
        <v/>
      </c>
      <c r="L68" s="9" t="str">
        <f>IF(OR([1]Dane!N68&lt;&gt;"B",[1]Dane!Y68=""),"",[1]Dane!Y68)</f>
        <v/>
      </c>
      <c r="M68" s="9">
        <f>IF([1]Dane!AA68="","",[1]Dane!AA68)</f>
        <v>4.8687500000000002E-2</v>
      </c>
      <c r="N68" s="10">
        <f>IF(AND([1]Dane!N68="B",[1]Dane!AB68="",[1]Dane!O68="M"),"Zawodów nie ukończył",IF(AND([1]Dane!N68="B",[1]Dane!AB68="",[1]Dane!O68="K"),"Zawodów nie ukończyła",IF([1]Dane!N68="B",[1]Dane!AB68,"")))</f>
        <v>4.8729745370370371E-2</v>
      </c>
      <c r="O68" s="11">
        <f>IF(OR([1]Dane!N68&lt;&gt;"B",[1]Dane!AD68=""),"",[1]Dane!AD68)</f>
        <v>64</v>
      </c>
      <c r="P68" s="11" t="str">
        <f>IF(OR([1]Dane!N68&lt;&gt;"B",[1]Dane!AC68=""),"",[1]Dane!AC68)</f>
        <v/>
      </c>
    </row>
    <row r="69" spans="1:16" x14ac:dyDescent="0.25">
      <c r="A69" s="11">
        <v>68</v>
      </c>
      <c r="B69" s="7">
        <f>IF(OR([1]Dane!N69&lt;&gt;"B",[1]Dane!B69=""),"",[1]Dane!B69)</f>
        <v>6</v>
      </c>
      <c r="C69" s="8" t="str">
        <f>IF(OR([1]Dane!N69&lt;&gt;"B",[1]Dane!E69=""),"",UPPER([1]Dane!E69))</f>
        <v>KOŁODZIEJCZYK ŁUKASZ</v>
      </c>
      <c r="D69" s="8" t="str">
        <f>IF(OR([1]Dane!N69&lt;&gt;"B",[1]Dane!L69=""),"",UPPER([1]Dane!L69))</f>
        <v>BYDGOSZCZ</v>
      </c>
      <c r="E69" s="8" t="str">
        <f>IF(OR([1]Dane!N69&lt;&gt;"B",[1]Dane!H69=""),"",UPPER([1]Dane!H69))</f>
        <v/>
      </c>
      <c r="F69" s="8" t="str">
        <f>IF([1]Dane!M69="","",[1]Dane!M69)</f>
        <v>POLSKA</v>
      </c>
      <c r="G69" s="7" t="str">
        <f>IF(OR([1]Dane!N69&lt;&gt;"B",[1]Dane!F69=""),"",[1]Dane!F69)</f>
        <v>1978</v>
      </c>
      <c r="H69" s="7" t="str">
        <f>IF(OR([1]Dane!N69&lt;&gt;"B",[1]Dane!T69=""),"",[1]Dane!T69)</f>
        <v>M30</v>
      </c>
      <c r="I69" s="7">
        <f>IF(OR([1]Dane!N69&lt;&gt;"B",[1]Dane!AQ69=""),"",[1]Dane!AQ69)</f>
        <v>18</v>
      </c>
      <c r="J69" s="9">
        <f>IF([1]Dane!W69="","",[1]Dane!W69)</f>
        <v>1.6956018518518516E-4</v>
      </c>
      <c r="K69" s="9" t="str">
        <f>IF(OR([1]Dane!N69&lt;&gt;"B",[1]Dane!X69=""),"",[1]Dane!X69)</f>
        <v/>
      </c>
      <c r="L69" s="9" t="str">
        <f>IF(OR([1]Dane!N69&lt;&gt;"B",[1]Dane!Y69=""),"",[1]Dane!Y69)</f>
        <v/>
      </c>
      <c r="M69" s="9">
        <f>IF([1]Dane!AA69="","",[1]Dane!AA69)</f>
        <v>4.8684027777777777E-2</v>
      </c>
      <c r="N69" s="10">
        <f>IF(AND([1]Dane!N69="B",[1]Dane!AB69="",[1]Dane!O69="M"),"Zawodów nie ukończył",IF(AND([1]Dane!N69="B",[1]Dane!AB69="",[1]Dane!O69="K"),"Zawodów nie ukończyła",IF([1]Dane!N69="B",[1]Dane!AB69,"")))</f>
        <v>4.8853587962962963E-2</v>
      </c>
      <c r="O69" s="11">
        <f>IF(OR([1]Dane!N69&lt;&gt;"B",[1]Dane!AD69=""),"",[1]Dane!AD69)</f>
        <v>65</v>
      </c>
      <c r="P69" s="11" t="str">
        <f>IF(OR([1]Dane!N69&lt;&gt;"B",[1]Dane!AC69=""),"",[1]Dane!AC69)</f>
        <v/>
      </c>
    </row>
    <row r="70" spans="1:16" x14ac:dyDescent="0.25">
      <c r="A70" s="11">
        <v>69</v>
      </c>
      <c r="B70" s="7">
        <f>IF(OR([1]Dane!N70&lt;&gt;"B",[1]Dane!B70=""),"",[1]Dane!B70)</f>
        <v>151</v>
      </c>
      <c r="C70" s="8" t="str">
        <f>IF(OR([1]Dane!N70&lt;&gt;"B",[1]Dane!E70=""),"",UPPER([1]Dane!E70))</f>
        <v>PRZYJEMSKI ARTUR</v>
      </c>
      <c r="D70" s="8" t="str">
        <f>IF(OR([1]Dane!N70&lt;&gt;"B",[1]Dane!L70=""),"",UPPER([1]Dane!L70))</f>
        <v>PIGŻA</v>
      </c>
      <c r="E70" s="8" t="str">
        <f>IF(OR([1]Dane!N70&lt;&gt;"B",[1]Dane!H70=""),"",UPPER([1]Dane!H70))</f>
        <v>KM TRUCHCIK ŁUBIANKA</v>
      </c>
      <c r="F70" s="8" t="str">
        <f>IF([1]Dane!M70="","",[1]Dane!M70)</f>
        <v>POLSKA</v>
      </c>
      <c r="G70" s="7" t="str">
        <f>IF(OR([1]Dane!N70&lt;&gt;"B",[1]Dane!F70=""),"",[1]Dane!F70)</f>
        <v>1973</v>
      </c>
      <c r="H70" s="7" t="str">
        <f>IF(OR([1]Dane!N70&lt;&gt;"B",[1]Dane!T70=""),"",[1]Dane!T70)</f>
        <v>M30</v>
      </c>
      <c r="I70" s="7">
        <f>IF(OR([1]Dane!N70&lt;&gt;"B",[1]Dane!AQ70=""),"",[1]Dane!AQ70)</f>
        <v>19</v>
      </c>
      <c r="J70" s="9">
        <f>IF([1]Dane!W70="","",[1]Dane!W70)</f>
        <v>3.7037037037037037E-5</v>
      </c>
      <c r="K70" s="9" t="str">
        <f>IF(OR([1]Dane!N70&lt;&gt;"B",[1]Dane!X70=""),"",[1]Dane!X70)</f>
        <v/>
      </c>
      <c r="L70" s="9" t="str">
        <f>IF(OR([1]Dane!N70&lt;&gt;"B",[1]Dane!Y70=""),"",[1]Dane!Y70)</f>
        <v/>
      </c>
      <c r="M70" s="9">
        <f>IF([1]Dane!AA70="","",[1]Dane!AA70)</f>
        <v>4.8835648148148156E-2</v>
      </c>
      <c r="N70" s="10">
        <f>IF(AND([1]Dane!N70="B",[1]Dane!AB70="",[1]Dane!O70="M"),"Zawodów nie ukończył",IF(AND([1]Dane!N70="B",[1]Dane!AB70="",[1]Dane!O70="K"),"Zawodów nie ukończyła",IF([1]Dane!N70="B",[1]Dane!AB70,"")))</f>
        <v>4.8872685185185193E-2</v>
      </c>
      <c r="O70" s="11">
        <f>IF(OR([1]Dane!N70&lt;&gt;"B",[1]Dane!AD70=""),"",[1]Dane!AD70)</f>
        <v>66</v>
      </c>
      <c r="P70" s="11" t="str">
        <f>IF(OR([1]Dane!N70&lt;&gt;"B",[1]Dane!AC70=""),"",[1]Dane!AC70)</f>
        <v/>
      </c>
    </row>
    <row r="71" spans="1:16" x14ac:dyDescent="0.25">
      <c r="A71" s="11">
        <v>70</v>
      </c>
      <c r="B71" s="7">
        <f>IF(OR([1]Dane!N71&lt;&gt;"B",[1]Dane!B71=""),"",[1]Dane!B71)</f>
        <v>214</v>
      </c>
      <c r="C71" s="8" t="str">
        <f>IF(OR([1]Dane!N71&lt;&gt;"B",[1]Dane!E71=""),"",UPPER([1]Dane!E71))</f>
        <v>STRZEECKI PIOTR</v>
      </c>
      <c r="D71" s="8" t="str">
        <f>IF(OR([1]Dane!N71&lt;&gt;"B",[1]Dane!L71=""),"",UPPER([1]Dane!L71))</f>
        <v>CHEŁMŻA</v>
      </c>
      <c r="E71" s="8" t="str">
        <f>IF(OR([1]Dane!N71&lt;&gt;"B",[1]Dane!H71=""),"",UPPER([1]Dane!H71))</f>
        <v>TRIATHLON TEAM CIESIELSKI</v>
      </c>
      <c r="F71" s="8" t="str">
        <f>IF([1]Dane!M71="","",[1]Dane!M71)</f>
        <v>POLSKA</v>
      </c>
      <c r="G71" s="7">
        <f>IF(OR([1]Dane!N71&lt;&gt;"B",[1]Dane!F71=""),"",[1]Dane!F71)</f>
        <v>1979</v>
      </c>
      <c r="H71" s="7" t="str">
        <f>IF(OR([1]Dane!N71&lt;&gt;"B",[1]Dane!T71=""),"",[1]Dane!T71)</f>
        <v>M30</v>
      </c>
      <c r="I71" s="7">
        <f>IF(OR([1]Dane!N71&lt;&gt;"B",[1]Dane!AQ71=""),"",[1]Dane!AQ71)</f>
        <v>20</v>
      </c>
      <c r="J71" s="9">
        <f>IF([1]Dane!W71="","",[1]Dane!W71)</f>
        <v>1.3368055555555556E-4</v>
      </c>
      <c r="K71" s="9" t="str">
        <f>IF(OR([1]Dane!N71&lt;&gt;"B",[1]Dane!X71=""),"",[1]Dane!X71)</f>
        <v/>
      </c>
      <c r="L71" s="9" t="str">
        <f>IF(OR([1]Dane!N71&lt;&gt;"B",[1]Dane!Y71=""),"",[1]Dane!Y71)</f>
        <v/>
      </c>
      <c r="M71" s="9">
        <f>IF([1]Dane!AA71="","",[1]Dane!AA71)</f>
        <v>4.9056712962962969E-2</v>
      </c>
      <c r="N71" s="10">
        <f>IF(AND([1]Dane!N71="B",[1]Dane!AB71="",[1]Dane!O71="M"),"Zawodów nie ukończył",IF(AND([1]Dane!N71="B",[1]Dane!AB71="",[1]Dane!O71="K"),"Zawodów nie ukończyła",IF([1]Dane!N71="B",[1]Dane!AB71,"")))</f>
        <v>4.9190393518518526E-2</v>
      </c>
      <c r="O71" s="11">
        <f>IF(OR([1]Dane!N71&lt;&gt;"B",[1]Dane!AD71=""),"",[1]Dane!AD71)</f>
        <v>67</v>
      </c>
      <c r="P71" s="11" t="str">
        <f>IF(OR([1]Dane!N71&lt;&gt;"B",[1]Dane!AC71=""),"",[1]Dane!AC71)</f>
        <v/>
      </c>
    </row>
    <row r="72" spans="1:16" x14ac:dyDescent="0.25">
      <c r="A72" s="11">
        <v>71</v>
      </c>
      <c r="B72" s="7">
        <f>IF(OR([1]Dane!N72&lt;&gt;"B",[1]Dane!B72=""),"",[1]Dane!B72)</f>
        <v>63</v>
      </c>
      <c r="C72" s="8" t="str">
        <f>IF(OR([1]Dane!N72&lt;&gt;"B",[1]Dane!E72=""),"",UPPER([1]Dane!E72))</f>
        <v>BUDZIAK WIESŁAW</v>
      </c>
      <c r="D72" s="8" t="str">
        <f>IF(OR([1]Dane!N72&lt;&gt;"B",[1]Dane!L72=""),"",UPPER([1]Dane!L72))</f>
        <v>CHEŁMŻA</v>
      </c>
      <c r="E72" s="8" t="str">
        <f>IF(OR([1]Dane!N72&lt;&gt;"B",[1]Dane!H72=""),"",UPPER([1]Dane!H72))</f>
        <v>PZW KOŁO MIEJSKIE NR8 W CHEŁMŻY</v>
      </c>
      <c r="F72" s="8" t="str">
        <f>IF([1]Dane!M72="","",[1]Dane!M72)</f>
        <v>POLSKA</v>
      </c>
      <c r="G72" s="7" t="str">
        <f>IF(OR([1]Dane!N72&lt;&gt;"B",[1]Dane!F72=""),"",[1]Dane!F72)</f>
        <v>1958</v>
      </c>
      <c r="H72" s="7" t="str">
        <f>IF(OR([1]Dane!N72&lt;&gt;"B",[1]Dane!T72=""),"",[1]Dane!T72)</f>
        <v>M50</v>
      </c>
      <c r="I72" s="7">
        <f>IF(OR([1]Dane!N72&lt;&gt;"B",[1]Dane!AQ72=""),"",[1]Dane!AQ72)</f>
        <v>12</v>
      </c>
      <c r="J72" s="9">
        <f>IF([1]Dane!W72="","",[1]Dane!W72)</f>
        <v>1.3773148148148149E-4</v>
      </c>
      <c r="K72" s="9" t="str">
        <f>IF(OR([1]Dane!N72&lt;&gt;"B",[1]Dane!X72=""),"",[1]Dane!X72)</f>
        <v/>
      </c>
      <c r="L72" s="9" t="str">
        <f>IF(OR([1]Dane!N72&lt;&gt;"B",[1]Dane!Y72=""),"",[1]Dane!Y72)</f>
        <v/>
      </c>
      <c r="M72" s="9">
        <f>IF([1]Dane!AA72="","",[1]Dane!AA72)</f>
        <v>4.9160879629629631E-2</v>
      </c>
      <c r="N72" s="10">
        <f>IF(AND([1]Dane!N72="B",[1]Dane!AB72="",[1]Dane!O72="M"),"Zawodów nie ukończył",IF(AND([1]Dane!N72="B",[1]Dane!AB72="",[1]Dane!O72="K"),"Zawodów nie ukończyła",IF([1]Dane!N72="B",[1]Dane!AB72,"")))</f>
        <v>4.9298611111111112E-2</v>
      </c>
      <c r="O72" s="11">
        <f>IF(OR([1]Dane!N72&lt;&gt;"B",[1]Dane!AD72=""),"",[1]Dane!AD72)</f>
        <v>68</v>
      </c>
      <c r="P72" s="11" t="str">
        <f>IF(OR([1]Dane!N72&lt;&gt;"B",[1]Dane!AC72=""),"",[1]Dane!AC72)</f>
        <v/>
      </c>
    </row>
    <row r="73" spans="1:16" x14ac:dyDescent="0.25">
      <c r="A73" s="11">
        <v>72</v>
      </c>
      <c r="B73" s="7">
        <f>IF(OR([1]Dane!N73&lt;&gt;"B",[1]Dane!B73=""),"",[1]Dane!B73)</f>
        <v>184</v>
      </c>
      <c r="C73" s="8" t="str">
        <f>IF(OR([1]Dane!N73&lt;&gt;"B",[1]Dane!E73=""),"",UPPER([1]Dane!E73))</f>
        <v>SKOWRON PIOTR</v>
      </c>
      <c r="D73" s="8" t="str">
        <f>IF(OR([1]Dane!N73&lt;&gt;"B",[1]Dane!L73=""),"",UPPER([1]Dane!L73))</f>
        <v>CHEŁMŻA</v>
      </c>
      <c r="E73" s="8" t="e">
        <f>IF(OR([1]Dane!N73&lt;&gt;"B",[1]Dane!H73=""),"",UPPER([1]Dane!H73))</f>
        <v>#REF!</v>
      </c>
      <c r="F73" s="8" t="str">
        <f>IF([1]Dane!M73="","",[1]Dane!M73)</f>
        <v>POLSKA</v>
      </c>
      <c r="G73" s="7">
        <f>IF(OR([1]Dane!N73&lt;&gt;"B",[1]Dane!F73=""),"",[1]Dane!F73)</f>
        <v>1991</v>
      </c>
      <c r="H73" s="7" t="str">
        <f>IF(OR([1]Dane!N73&lt;&gt;"B",[1]Dane!T73=""),"",[1]Dane!T73)</f>
        <v>M20</v>
      </c>
      <c r="I73" s="7">
        <f>IF(OR([1]Dane!N73&lt;&gt;"B",[1]Dane!AQ73=""),"",[1]Dane!AQ73)</f>
        <v>16</v>
      </c>
      <c r="J73" s="9">
        <f>IF([1]Dane!W73="","",[1]Dane!W73)</f>
        <v>5.2662037037037037E-5</v>
      </c>
      <c r="K73" s="9" t="str">
        <f>IF(OR([1]Dane!N73&lt;&gt;"B",[1]Dane!X73=""),"",[1]Dane!X73)</f>
        <v/>
      </c>
      <c r="L73" s="9" t="str">
        <f>IF(OR([1]Dane!N73&lt;&gt;"B",[1]Dane!Y73=""),"",[1]Dane!Y73)</f>
        <v/>
      </c>
      <c r="M73" s="9">
        <f>IF([1]Dane!AA73="","",[1]Dane!AA73)</f>
        <v>4.9370949074074071E-2</v>
      </c>
      <c r="N73" s="10">
        <f>IF(AND([1]Dane!N73="B",[1]Dane!AB73="",[1]Dane!O73="M"),"Zawodów nie ukończył",IF(AND([1]Dane!N73="B",[1]Dane!AB73="",[1]Dane!O73="K"),"Zawodów nie ukończyła",IF([1]Dane!N73="B",[1]Dane!AB73,"")))</f>
        <v>4.9423611111111106E-2</v>
      </c>
      <c r="O73" s="11">
        <f>IF(OR([1]Dane!N73&lt;&gt;"B",[1]Dane!AD73=""),"",[1]Dane!AD73)</f>
        <v>69</v>
      </c>
      <c r="P73" s="11" t="str">
        <f>IF(OR([1]Dane!N73&lt;&gt;"B",[1]Dane!AC73=""),"",[1]Dane!AC73)</f>
        <v/>
      </c>
    </row>
    <row r="74" spans="1:16" x14ac:dyDescent="0.25">
      <c r="A74" s="11">
        <v>73</v>
      </c>
      <c r="B74" s="7">
        <f>IF(OR([1]Dane!N74&lt;&gt;"B",[1]Dane!B74=""),"",[1]Dane!B74)</f>
        <v>152</v>
      </c>
      <c r="C74" s="8" t="str">
        <f>IF(OR([1]Dane!N74&lt;&gt;"B",[1]Dane!E74=""),"",UPPER([1]Dane!E74))</f>
        <v>OBUCHOWICZ MACIEJ</v>
      </c>
      <c r="D74" s="8" t="str">
        <f>IF(OR([1]Dane!N74&lt;&gt;"B",[1]Dane!L74=""),"",UPPER([1]Dane!L74))</f>
        <v>WARSZAWA</v>
      </c>
      <c r="E74" s="8" t="str">
        <f>IF(OR([1]Dane!N74&lt;&gt;"B",[1]Dane!H74=""),"",UPPER([1]Dane!H74))</f>
        <v/>
      </c>
      <c r="F74" s="8" t="str">
        <f>IF([1]Dane!M74="","",[1]Dane!M74)</f>
        <v>POLSKA</v>
      </c>
      <c r="G74" s="7" t="str">
        <f>IF(OR([1]Dane!N74&lt;&gt;"B",[1]Dane!F74=""),"",[1]Dane!F74)</f>
        <v>1972</v>
      </c>
      <c r="H74" s="7" t="str">
        <f>IF(OR([1]Dane!N74&lt;&gt;"B",[1]Dane!T74=""),"",[1]Dane!T74)</f>
        <v>M40</v>
      </c>
      <c r="I74" s="7">
        <f>IF(OR([1]Dane!N74&lt;&gt;"B",[1]Dane!AQ74=""),"",[1]Dane!AQ74)</f>
        <v>14</v>
      </c>
      <c r="J74" s="9">
        <f>IF([1]Dane!W74="","",[1]Dane!W74)</f>
        <v>5.0925925925925923E-5</v>
      </c>
      <c r="K74" s="9" t="str">
        <f>IF(OR([1]Dane!N74&lt;&gt;"B",[1]Dane!X74=""),"",[1]Dane!X74)</f>
        <v/>
      </c>
      <c r="L74" s="9" t="str">
        <f>IF(OR([1]Dane!N74&lt;&gt;"B",[1]Dane!Y74=""),"",[1]Dane!Y74)</f>
        <v/>
      </c>
      <c r="M74" s="9">
        <f>IF([1]Dane!AA74="","",[1]Dane!AA74)</f>
        <v>4.9430555555555554E-2</v>
      </c>
      <c r="N74" s="10">
        <f>IF(AND([1]Dane!N74="B",[1]Dane!AB74="",[1]Dane!O74="M"),"Zawodów nie ukończył",IF(AND([1]Dane!N74="B",[1]Dane!AB74="",[1]Dane!O74="K"),"Zawodów nie ukończyła",IF([1]Dane!N74="B",[1]Dane!AB74,"")))</f>
        <v>4.948148148148148E-2</v>
      </c>
      <c r="O74" s="11">
        <f>IF(OR([1]Dane!N74&lt;&gt;"B",[1]Dane!AD74=""),"",[1]Dane!AD74)</f>
        <v>70</v>
      </c>
      <c r="P74" s="11" t="str">
        <f>IF(OR([1]Dane!N74&lt;&gt;"B",[1]Dane!AC74=""),"",[1]Dane!AC74)</f>
        <v/>
      </c>
    </row>
    <row r="75" spans="1:16" x14ac:dyDescent="0.25">
      <c r="A75" s="11">
        <v>74</v>
      </c>
      <c r="B75" s="7">
        <f>IF(OR([1]Dane!N75&lt;&gt;"B",[1]Dane!B75=""),"",[1]Dane!B75)</f>
        <v>108</v>
      </c>
      <c r="C75" s="8" t="str">
        <f>IF(OR([1]Dane!N75&lt;&gt;"B",[1]Dane!E75=""),"",UPPER([1]Dane!E75))</f>
        <v>NAPIERSKI ANTONI</v>
      </c>
      <c r="D75" s="8" t="str">
        <f>IF(OR([1]Dane!N75&lt;&gt;"B",[1]Dane!L75=""),"",UPPER([1]Dane!L75))</f>
        <v>TORUŃ</v>
      </c>
      <c r="E75" s="8" t="str">
        <f>IF(OR([1]Dane!N75&lt;&gt;"B",[1]Dane!H75=""),"",UPPER([1]Dane!H75))</f>
        <v>ZS NR 15</v>
      </c>
      <c r="F75" s="8" t="str">
        <f>IF([1]Dane!M75="","",[1]Dane!M75)</f>
        <v>POLSKA</v>
      </c>
      <c r="G75" s="7" t="str">
        <f>IF(OR([1]Dane!N75&lt;&gt;"B",[1]Dane!F75=""),"",[1]Dane!F75)</f>
        <v>1964</v>
      </c>
      <c r="H75" s="7" t="str">
        <f>IF(OR([1]Dane!N75&lt;&gt;"B",[1]Dane!T75=""),"",[1]Dane!T75)</f>
        <v>M40</v>
      </c>
      <c r="I75" s="7">
        <f>IF(OR([1]Dane!N75&lt;&gt;"B",[1]Dane!AQ75=""),"",[1]Dane!AQ75)</f>
        <v>15</v>
      </c>
      <c r="J75" s="9">
        <f>IF([1]Dane!W75="","",[1]Dane!W75)</f>
        <v>7.0601851851851845E-5</v>
      </c>
      <c r="K75" s="9" t="str">
        <f>IF(OR([1]Dane!N75&lt;&gt;"B",[1]Dane!X75=""),"",[1]Dane!X75)</f>
        <v/>
      </c>
      <c r="L75" s="9" t="str">
        <f>IF(OR([1]Dane!N75&lt;&gt;"B",[1]Dane!Y75=""),"",[1]Dane!Y75)</f>
        <v/>
      </c>
      <c r="M75" s="9">
        <f>IF([1]Dane!AA75="","",[1]Dane!AA75)</f>
        <v>4.9667245370370372E-2</v>
      </c>
      <c r="N75" s="10">
        <f>IF(AND([1]Dane!N75="B",[1]Dane!AB75="",[1]Dane!O75="M"),"Zawodów nie ukończył",IF(AND([1]Dane!N75="B",[1]Dane!AB75="",[1]Dane!O75="K"),"Zawodów nie ukończyła",IF([1]Dane!N75="B",[1]Dane!AB75,"")))</f>
        <v>4.9737847222222221E-2</v>
      </c>
      <c r="O75" s="11">
        <f>IF(OR([1]Dane!N75&lt;&gt;"B",[1]Dane!AD75=""),"",[1]Dane!AD75)</f>
        <v>71</v>
      </c>
      <c r="P75" s="11" t="str">
        <f>IF(OR([1]Dane!N75&lt;&gt;"B",[1]Dane!AC75=""),"",[1]Dane!AC75)</f>
        <v/>
      </c>
    </row>
    <row r="76" spans="1:16" x14ac:dyDescent="0.25">
      <c r="A76" s="11">
        <v>75</v>
      </c>
      <c r="B76" s="7">
        <f>IF(OR([1]Dane!N76&lt;&gt;"B",[1]Dane!B76=""),"",[1]Dane!B76)</f>
        <v>209</v>
      </c>
      <c r="C76" s="8" t="str">
        <f>IF(OR([1]Dane!N76&lt;&gt;"B",[1]Dane!E76=""),"",UPPER([1]Dane!E76))</f>
        <v>RUPIŃSKI MICHAŁ</v>
      </c>
      <c r="D76" s="8" t="str">
        <f>IF(OR([1]Dane!N76&lt;&gt;"B",[1]Dane!L76=""),"",UPPER([1]Dane!L76))</f>
        <v>RYPIN</v>
      </c>
      <c r="E76" s="8" t="str">
        <f>IF(OR([1]Dane!N76&lt;&gt;"B",[1]Dane!H76=""),"",UPPER([1]Dane!H76))</f>
        <v>KB LECH RYPIN</v>
      </c>
      <c r="F76" s="8" t="str">
        <f>IF([1]Dane!M76="","",[1]Dane!M76)</f>
        <v>POLSKA</v>
      </c>
      <c r="G76" s="7">
        <f>IF(OR([1]Dane!N76&lt;&gt;"B",[1]Dane!F76=""),"",[1]Dane!F76)</f>
        <v>1991</v>
      </c>
      <c r="H76" s="7" t="str">
        <f>IF(OR([1]Dane!N76&lt;&gt;"B",[1]Dane!T76=""),"",[1]Dane!T76)</f>
        <v>M20</v>
      </c>
      <c r="I76" s="7">
        <f>IF(OR([1]Dane!N76&lt;&gt;"B",[1]Dane!AQ76=""),"",[1]Dane!AQ76)</f>
        <v>17</v>
      </c>
      <c r="J76" s="9">
        <f>IF([1]Dane!W76="","",[1]Dane!W76)</f>
        <v>1.1574074074074074E-6</v>
      </c>
      <c r="K76" s="9" t="str">
        <f>IF(OR([1]Dane!N76&lt;&gt;"B",[1]Dane!X76=""),"",[1]Dane!X76)</f>
        <v/>
      </c>
      <c r="L76" s="9" t="str">
        <f>IF(OR([1]Dane!N76&lt;&gt;"B",[1]Dane!Y76=""),"",[1]Dane!Y76)</f>
        <v/>
      </c>
      <c r="M76" s="9">
        <f>IF([1]Dane!AA76="","",[1]Dane!AA76)</f>
        <v>5.0269097222222225E-2</v>
      </c>
      <c r="N76" s="10">
        <f>IF(AND([1]Dane!N76="B",[1]Dane!AB76="",[1]Dane!O76="M"),"Zawodów nie ukończył",IF(AND([1]Dane!N76="B",[1]Dane!AB76="",[1]Dane!O76="K"),"Zawodów nie ukończyła",IF([1]Dane!N76="B",[1]Dane!AB76,"")))</f>
        <v>5.0270254629629633E-2</v>
      </c>
      <c r="O76" s="11">
        <f>IF(OR([1]Dane!N76&lt;&gt;"B",[1]Dane!AD76=""),"",[1]Dane!AD76)</f>
        <v>72</v>
      </c>
      <c r="P76" s="11" t="str">
        <f>IF(OR([1]Dane!N76&lt;&gt;"B",[1]Dane!AC76=""),"",[1]Dane!AC76)</f>
        <v/>
      </c>
    </row>
    <row r="77" spans="1:16" x14ac:dyDescent="0.25">
      <c r="A77" s="11">
        <v>76</v>
      </c>
      <c r="B77" s="7">
        <f>IF(OR([1]Dane!N77&lt;&gt;"B",[1]Dane!B77=""),"",[1]Dane!B77)</f>
        <v>101</v>
      </c>
      <c r="C77" s="8" t="str">
        <f>IF(OR([1]Dane!N77&lt;&gt;"B",[1]Dane!E77=""),"",UPPER([1]Dane!E77))</f>
        <v>SZYMAŃSKI PIOTR</v>
      </c>
      <c r="D77" s="8" t="str">
        <f>IF(OR([1]Dane!N77&lt;&gt;"B",[1]Dane!L77=""),"",UPPER([1]Dane!L77))</f>
        <v>ŁUBIANKA</v>
      </c>
      <c r="E77" s="8" t="str">
        <f>IF(OR([1]Dane!N77&lt;&gt;"B",[1]Dane!H77=""),"",UPPER([1]Dane!H77))</f>
        <v>TRUCHCIK</v>
      </c>
      <c r="F77" s="8" t="str">
        <f>IF([1]Dane!M77="","",[1]Dane!M77)</f>
        <v>POLSKA</v>
      </c>
      <c r="G77" s="7">
        <f>IF(OR([1]Dane!N77&lt;&gt;"B",[1]Dane!F77=""),"",[1]Dane!F77)</f>
        <v>1960</v>
      </c>
      <c r="H77" s="7" t="str">
        <f>IF(OR([1]Dane!N77&lt;&gt;"B",[1]Dane!T77=""),"",[1]Dane!T77)</f>
        <v>M50</v>
      </c>
      <c r="I77" s="7">
        <f>IF(OR([1]Dane!N77&lt;&gt;"B",[1]Dane!AQ77=""),"",[1]Dane!AQ77)</f>
        <v>13</v>
      </c>
      <c r="J77" s="9">
        <f>IF([1]Dane!W77="","",[1]Dane!W77)</f>
        <v>4.2824074074074079E-5</v>
      </c>
      <c r="K77" s="9" t="str">
        <f>IF(OR([1]Dane!N77&lt;&gt;"B",[1]Dane!X77=""),"",[1]Dane!X77)</f>
        <v/>
      </c>
      <c r="L77" s="9" t="str">
        <f>IF(OR([1]Dane!N77&lt;&gt;"B",[1]Dane!Y77=""),"",[1]Dane!Y77)</f>
        <v/>
      </c>
      <c r="M77" s="9">
        <f>IF([1]Dane!AA77="","",[1]Dane!AA77)</f>
        <v>5.0229166666666665E-2</v>
      </c>
      <c r="N77" s="10">
        <f>IF(AND([1]Dane!N77="B",[1]Dane!AB77="",[1]Dane!O77="M"),"Zawodów nie ukończył",IF(AND([1]Dane!N77="B",[1]Dane!AB77="",[1]Dane!O77="K"),"Zawodów nie ukończyła",IF([1]Dane!N77="B",[1]Dane!AB77,"")))</f>
        <v>5.0271990740740742E-2</v>
      </c>
      <c r="O77" s="11">
        <f>IF(OR([1]Dane!N77&lt;&gt;"B",[1]Dane!AD77=""),"",[1]Dane!AD77)</f>
        <v>73</v>
      </c>
      <c r="P77" s="11" t="str">
        <f>IF(OR([1]Dane!N77&lt;&gt;"B",[1]Dane!AC77=""),"",[1]Dane!AC77)</f>
        <v/>
      </c>
    </row>
    <row r="78" spans="1:16" x14ac:dyDescent="0.25">
      <c r="A78" s="11">
        <v>77</v>
      </c>
      <c r="B78" s="7">
        <f>IF(OR([1]Dane!N78&lt;&gt;"B",[1]Dane!B78=""),"",[1]Dane!B78)</f>
        <v>143</v>
      </c>
      <c r="C78" s="8" t="str">
        <f>IF(OR([1]Dane!N78&lt;&gt;"B",[1]Dane!E78=""),"",UPPER([1]Dane!E78))</f>
        <v>ORŁOWSKI SŁAWOMIR</v>
      </c>
      <c r="D78" s="8" t="str">
        <f>IF(OR([1]Dane!N78&lt;&gt;"B",[1]Dane!L78=""),"",UPPER([1]Dane!L78))</f>
        <v>TORUŃ</v>
      </c>
      <c r="E78" s="8" t="str">
        <f>IF(OR([1]Dane!N78&lt;&gt;"B",[1]Dane!H78=""),"",UPPER([1]Dane!H78))</f>
        <v>RUBINKOWO</v>
      </c>
      <c r="F78" s="8" t="str">
        <f>IF([1]Dane!M78="","",[1]Dane!M78)</f>
        <v>POLSKA</v>
      </c>
      <c r="G78" s="7" t="str">
        <f>IF(OR([1]Dane!N78&lt;&gt;"B",[1]Dane!F78=""),"",[1]Dane!F78)</f>
        <v>1957</v>
      </c>
      <c r="H78" s="7" t="str">
        <f>IF(OR([1]Dane!N78&lt;&gt;"B",[1]Dane!T78=""),"",[1]Dane!T78)</f>
        <v>M50</v>
      </c>
      <c r="I78" s="7">
        <f>IF(OR([1]Dane!N78&lt;&gt;"B",[1]Dane!AQ78=""),"",[1]Dane!AQ78)</f>
        <v>14</v>
      </c>
      <c r="J78" s="9">
        <f>IF([1]Dane!W78="","",[1]Dane!W78)</f>
        <v>1.4004629629629629E-4</v>
      </c>
      <c r="K78" s="9" t="str">
        <f>IF(OR([1]Dane!N78&lt;&gt;"B",[1]Dane!X78=""),"",[1]Dane!X78)</f>
        <v/>
      </c>
      <c r="L78" s="9" t="str">
        <f>IF(OR([1]Dane!N78&lt;&gt;"B",[1]Dane!Y78=""),"",[1]Dane!Y78)</f>
        <v/>
      </c>
      <c r="M78" s="9">
        <f>IF([1]Dane!AA78="","",[1]Dane!AA78)</f>
        <v>5.0260416666666669E-2</v>
      </c>
      <c r="N78" s="10">
        <f>IF(AND([1]Dane!N78="B",[1]Dane!AB78="",[1]Dane!O78="M"),"Zawodów nie ukończył",IF(AND([1]Dane!N78="B",[1]Dane!AB78="",[1]Dane!O78="K"),"Zawodów nie ukończyła",IF([1]Dane!N78="B",[1]Dane!AB78,"")))</f>
        <v>5.0400462962962966E-2</v>
      </c>
      <c r="O78" s="11">
        <f>IF(OR([1]Dane!N78&lt;&gt;"B",[1]Dane!AD78=""),"",[1]Dane!AD78)</f>
        <v>74</v>
      </c>
      <c r="P78" s="11" t="str">
        <f>IF(OR([1]Dane!N78&lt;&gt;"B",[1]Dane!AC78=""),"",[1]Dane!AC78)</f>
        <v/>
      </c>
    </row>
    <row r="79" spans="1:16" x14ac:dyDescent="0.25">
      <c r="A79" s="11">
        <v>78</v>
      </c>
      <c r="B79" s="7">
        <f>IF(OR([1]Dane!N79&lt;&gt;"B",[1]Dane!B79=""),"",[1]Dane!B79)</f>
        <v>65</v>
      </c>
      <c r="C79" s="8" t="str">
        <f>IF(OR([1]Dane!N79&lt;&gt;"B",[1]Dane!E79=""),"",UPPER([1]Dane!E79))</f>
        <v>JAKUBOWSKI JĘDRZEJ</v>
      </c>
      <c r="D79" s="8" t="str">
        <f>IF(OR([1]Dane!N79&lt;&gt;"B",[1]Dane!L79=""),"",UPPER([1]Dane!L79))</f>
        <v>CHEŁMŻA</v>
      </c>
      <c r="E79" s="8" t="str">
        <f>IF(OR([1]Dane!N79&lt;&gt;"B",[1]Dane!H79=""),"",UPPER([1]Dane!H79))</f>
        <v>NIEZRZESZONY</v>
      </c>
      <c r="F79" s="8" t="str">
        <f>IF([1]Dane!M79="","",[1]Dane!M79)</f>
        <v>POLSKA</v>
      </c>
      <c r="G79" s="7" t="str">
        <f>IF(OR([1]Dane!N79&lt;&gt;"B",[1]Dane!F79=""),"",[1]Dane!F79)</f>
        <v>1965</v>
      </c>
      <c r="H79" s="7" t="str">
        <f>IF(OR([1]Dane!N79&lt;&gt;"B",[1]Dane!T79=""),"",[1]Dane!T79)</f>
        <v>M40</v>
      </c>
      <c r="I79" s="7">
        <f>IF(OR([1]Dane!N79&lt;&gt;"B",[1]Dane!AQ79=""),"",[1]Dane!AQ79)</f>
        <v>16</v>
      </c>
      <c r="J79" s="9">
        <f>IF([1]Dane!W79="","",[1]Dane!W79)</f>
        <v>1.3194444444444443E-4</v>
      </c>
      <c r="K79" s="9" t="str">
        <f>IF(OR([1]Dane!N79&lt;&gt;"B",[1]Dane!X79=""),"",[1]Dane!X79)</f>
        <v/>
      </c>
      <c r="L79" s="9" t="str">
        <f>IF(OR([1]Dane!N79&lt;&gt;"B",[1]Dane!Y79=""),"",[1]Dane!Y79)</f>
        <v/>
      </c>
      <c r="M79" s="9">
        <f>IF([1]Dane!AA79="","",[1]Dane!AA79)</f>
        <v>5.027314814814815E-2</v>
      </c>
      <c r="N79" s="10">
        <f>IF(AND([1]Dane!N79="B",[1]Dane!AB79="",[1]Dane!O79="M"),"Zawodów nie ukończył",IF(AND([1]Dane!N79="B",[1]Dane!AB79="",[1]Dane!O79="K"),"Zawodów nie ukończyła",IF([1]Dane!N79="B",[1]Dane!AB79,"")))</f>
        <v>5.0405092592592592E-2</v>
      </c>
      <c r="O79" s="11">
        <f>IF(OR([1]Dane!N79&lt;&gt;"B",[1]Dane!AD79=""),"",[1]Dane!AD79)</f>
        <v>75</v>
      </c>
      <c r="P79" s="11" t="str">
        <f>IF(OR([1]Dane!N79&lt;&gt;"B",[1]Dane!AC79=""),"",[1]Dane!AC79)</f>
        <v/>
      </c>
    </row>
    <row r="80" spans="1:16" x14ac:dyDescent="0.25">
      <c r="A80" s="11">
        <v>79</v>
      </c>
      <c r="B80" s="7">
        <f>IF(OR([1]Dane!N80&lt;&gt;"B",[1]Dane!B80=""),"",[1]Dane!B80)</f>
        <v>62</v>
      </c>
      <c r="C80" s="8" t="str">
        <f>IF(OR([1]Dane!N80&lt;&gt;"B",[1]Dane!E80=""),"",UPPER([1]Dane!E80))</f>
        <v>KRUSZKOWSKI SŁAWEK</v>
      </c>
      <c r="D80" s="8" t="str">
        <f>IF(OR([1]Dane!N80&lt;&gt;"B",[1]Dane!L80=""),"",UPPER([1]Dane!L80))</f>
        <v>TORUŃ</v>
      </c>
      <c r="E80" s="8" t="str">
        <f>IF(OR([1]Dane!N80&lt;&gt;"B",[1]Dane!H80=""),"",UPPER([1]Dane!H80))</f>
        <v>AZS UMK TORUŃ</v>
      </c>
      <c r="F80" s="8" t="str">
        <f>IF([1]Dane!M80="","",[1]Dane!M80)</f>
        <v>POLSKA</v>
      </c>
      <c r="G80" s="7" t="str">
        <f>IF(OR([1]Dane!N80&lt;&gt;"B",[1]Dane!F80=""),"",[1]Dane!F80)</f>
        <v>1975</v>
      </c>
      <c r="H80" s="7" t="str">
        <f>IF(OR([1]Dane!N80&lt;&gt;"B",[1]Dane!T80=""),"",[1]Dane!T80)</f>
        <v>M30</v>
      </c>
      <c r="I80" s="7">
        <f>IF(OR([1]Dane!N80&lt;&gt;"B",[1]Dane!AQ80=""),"",[1]Dane!AQ80)</f>
        <v>21</v>
      </c>
      <c r="J80" s="9">
        <f>IF([1]Dane!W80="","",[1]Dane!W80)</f>
        <v>9.0277777777777774E-5</v>
      </c>
      <c r="K80" s="9" t="str">
        <f>IF(OR([1]Dane!N80&lt;&gt;"B",[1]Dane!X80=""),"",[1]Dane!X80)</f>
        <v/>
      </c>
      <c r="L80" s="9" t="str">
        <f>IF(OR([1]Dane!N80&lt;&gt;"B",[1]Dane!Y80=""),"",[1]Dane!Y80)</f>
        <v/>
      </c>
      <c r="M80" s="9">
        <f>IF([1]Dane!AA80="","",[1]Dane!AA80)</f>
        <v>5.0782986111111109E-2</v>
      </c>
      <c r="N80" s="10">
        <f>IF(AND([1]Dane!N80="B",[1]Dane!AB80="",[1]Dane!O80="M"),"Zawodów nie ukończył",IF(AND([1]Dane!N80="B",[1]Dane!AB80="",[1]Dane!O80="K"),"Zawodów nie ukończyła",IF([1]Dane!N80="B",[1]Dane!AB80,"")))</f>
        <v>5.0873263888888888E-2</v>
      </c>
      <c r="O80" s="11">
        <f>IF(OR([1]Dane!N80&lt;&gt;"B",[1]Dane!AD80=""),"",[1]Dane!AD80)</f>
        <v>76</v>
      </c>
      <c r="P80" s="11" t="str">
        <f>IF(OR([1]Dane!N80&lt;&gt;"B",[1]Dane!AC80=""),"",[1]Dane!AC80)</f>
        <v/>
      </c>
    </row>
    <row r="81" spans="1:16" x14ac:dyDescent="0.25">
      <c r="A81" s="11">
        <v>80</v>
      </c>
      <c r="B81" s="7">
        <f>IF(OR([1]Dane!N81&lt;&gt;"B",[1]Dane!B81=""),"",[1]Dane!B81)</f>
        <v>66</v>
      </c>
      <c r="C81" s="8" t="str">
        <f>IF(OR([1]Dane!N81&lt;&gt;"B",[1]Dane!E81=""),"",UPPER([1]Dane!E81))</f>
        <v>KOWALSKI PIOTR</v>
      </c>
      <c r="D81" s="8" t="str">
        <f>IF(OR([1]Dane!N81&lt;&gt;"B",[1]Dane!L81=""),"",UPPER([1]Dane!L81))</f>
        <v>BYDGOSZCZ</v>
      </c>
      <c r="E81" s="8" t="str">
        <f>IF(OR([1]Dane!N81&lt;&gt;"B",[1]Dane!H81=""),"",UPPER([1]Dane!H81))</f>
        <v/>
      </c>
      <c r="F81" s="8" t="str">
        <f>IF([1]Dane!M81="","",[1]Dane!M81)</f>
        <v>POLSKA</v>
      </c>
      <c r="G81" s="7" t="str">
        <f>IF(OR([1]Dane!N81&lt;&gt;"B",[1]Dane!F81=""),"",[1]Dane!F81)</f>
        <v>1973</v>
      </c>
      <c r="H81" s="7" t="str">
        <f>IF(OR([1]Dane!N81&lt;&gt;"B",[1]Dane!T81=""),"",[1]Dane!T81)</f>
        <v>M30</v>
      </c>
      <c r="I81" s="7">
        <f>IF(OR([1]Dane!N81&lt;&gt;"B",[1]Dane!AQ81=""),"",[1]Dane!AQ81)</f>
        <v>22</v>
      </c>
      <c r="J81" s="9">
        <f>IF([1]Dane!W81="","",[1]Dane!W81)</f>
        <v>9.6643518518518517E-5</v>
      </c>
      <c r="K81" s="9" t="str">
        <f>IF(OR([1]Dane!N81&lt;&gt;"B",[1]Dane!X81=""),"",[1]Dane!X81)</f>
        <v/>
      </c>
      <c r="L81" s="9" t="str">
        <f>IF(OR([1]Dane!N81&lt;&gt;"B",[1]Dane!Y81=""),"",[1]Dane!Y81)</f>
        <v/>
      </c>
      <c r="M81" s="9">
        <f>IF([1]Dane!AA81="","",[1]Dane!AA81)</f>
        <v>5.090625E-2</v>
      </c>
      <c r="N81" s="10">
        <f>IF(AND([1]Dane!N81="B",[1]Dane!AB81="",[1]Dane!O81="M"),"Zawodów nie ukończył",IF(AND([1]Dane!N81="B",[1]Dane!AB81="",[1]Dane!O81="K"),"Zawodów nie ukończyła",IF([1]Dane!N81="B",[1]Dane!AB81,"")))</f>
        <v>5.100289351851852E-2</v>
      </c>
      <c r="O81" s="11">
        <f>IF(OR([1]Dane!N81&lt;&gt;"B",[1]Dane!AD81=""),"",[1]Dane!AD81)</f>
        <v>77</v>
      </c>
      <c r="P81" s="11" t="str">
        <f>IF(OR([1]Dane!N81&lt;&gt;"B",[1]Dane!AC81=""),"",[1]Dane!AC81)</f>
        <v/>
      </c>
    </row>
    <row r="82" spans="1:16" x14ac:dyDescent="0.25">
      <c r="A82" s="11">
        <v>81</v>
      </c>
      <c r="B82" s="7">
        <f>IF(OR([1]Dane!N82&lt;&gt;"B",[1]Dane!B82=""),"",[1]Dane!B82)</f>
        <v>32</v>
      </c>
      <c r="C82" s="8" t="str">
        <f>IF(OR([1]Dane!N82&lt;&gt;"B",[1]Dane!E82=""),"",UPPER([1]Dane!E82))</f>
        <v>KANAREK ARTUR</v>
      </c>
      <c r="D82" s="8" t="str">
        <f>IF(OR([1]Dane!N82&lt;&gt;"B",[1]Dane!L82=""),"",UPPER([1]Dane!L82))</f>
        <v>GŁOGOWO</v>
      </c>
      <c r="E82" s="8" t="e">
        <f>IF(OR([1]Dane!N82&lt;&gt;"B",[1]Dane!H82=""),"",UPPER([1]Dane!H82))</f>
        <v>#REF!</v>
      </c>
      <c r="F82" s="8" t="str">
        <f>IF([1]Dane!M82="","",[1]Dane!M82)</f>
        <v>POLSKA</v>
      </c>
      <c r="G82" s="7">
        <f>IF(OR([1]Dane!N82&lt;&gt;"B",[1]Dane!F82=""),"",[1]Dane!F82)</f>
        <v>1974</v>
      </c>
      <c r="H82" s="7" t="str">
        <f>IF(OR([1]Dane!N82&lt;&gt;"B",[1]Dane!T82=""),"",[1]Dane!T82)</f>
        <v>M30</v>
      </c>
      <c r="I82" s="7">
        <f>IF(OR([1]Dane!N82&lt;&gt;"B",[1]Dane!AQ82=""),"",[1]Dane!AQ82)</f>
        <v>23</v>
      </c>
      <c r="J82" s="9">
        <f>IF([1]Dane!W82="","",[1]Dane!W82)</f>
        <v>9.5486111111111116E-5</v>
      </c>
      <c r="K82" s="9" t="str">
        <f>IF(OR([1]Dane!N82&lt;&gt;"B",[1]Dane!X82=""),"",[1]Dane!X82)</f>
        <v/>
      </c>
      <c r="L82" s="9" t="str">
        <f>IF(OR([1]Dane!N82&lt;&gt;"B",[1]Dane!Y82=""),"",[1]Dane!Y82)</f>
        <v/>
      </c>
      <c r="M82" s="9">
        <f>IF([1]Dane!AA82="","",[1]Dane!AA82)</f>
        <v>5.105960648148148E-2</v>
      </c>
      <c r="N82" s="10">
        <f>IF(AND([1]Dane!N82="B",[1]Dane!AB82="",[1]Dane!O82="M"),"Zawodów nie ukończył",IF(AND([1]Dane!N82="B",[1]Dane!AB82="",[1]Dane!O82="K"),"Zawodów nie ukończyła",IF([1]Dane!N82="B",[1]Dane!AB82,"")))</f>
        <v>5.1155092592592592E-2</v>
      </c>
      <c r="O82" s="11">
        <f>IF(OR([1]Dane!N82&lt;&gt;"B",[1]Dane!AD82=""),"",[1]Dane!AD82)</f>
        <v>78</v>
      </c>
      <c r="P82" s="11" t="str">
        <f>IF(OR([1]Dane!N82&lt;&gt;"B",[1]Dane!AC82=""),"",[1]Dane!AC82)</f>
        <v/>
      </c>
    </row>
    <row r="83" spans="1:16" x14ac:dyDescent="0.25">
      <c r="A83" s="11">
        <v>82</v>
      </c>
      <c r="B83" s="7">
        <f>IF(OR([1]Dane!N83&lt;&gt;"B",[1]Dane!B83=""),"",[1]Dane!B83)</f>
        <v>83</v>
      </c>
      <c r="C83" s="8" t="str">
        <f>IF(OR([1]Dane!N83&lt;&gt;"B",[1]Dane!E83=""),"",UPPER([1]Dane!E83))</f>
        <v>WESOŁOWSKI ZBIGNIEW</v>
      </c>
      <c r="D83" s="8" t="str">
        <f>IF(OR([1]Dane!N83&lt;&gt;"B",[1]Dane!L83=""),"",UPPER([1]Dane!L83))</f>
        <v>SKÓRCZ</v>
      </c>
      <c r="E83" s="8" t="str">
        <f>IF(OR([1]Dane!N83&lt;&gt;"B",[1]Dane!H83=""),"",UPPER([1]Dane!H83))</f>
        <v/>
      </c>
      <c r="F83" s="8" t="str">
        <f>IF([1]Dane!M83="","",[1]Dane!M83)</f>
        <v>POLSKA</v>
      </c>
      <c r="G83" s="7" t="str">
        <f>IF(OR([1]Dane!N83&lt;&gt;"B",[1]Dane!F83=""),"",[1]Dane!F83)</f>
        <v>1965</v>
      </c>
      <c r="H83" s="7" t="str">
        <f>IF(OR([1]Dane!N83&lt;&gt;"B",[1]Dane!T83=""),"",[1]Dane!T83)</f>
        <v>M40</v>
      </c>
      <c r="I83" s="7">
        <f>IF(OR([1]Dane!N83&lt;&gt;"B",[1]Dane!AQ83=""),"",[1]Dane!AQ83)</f>
        <v>17</v>
      </c>
      <c r="J83" s="9">
        <f>IF([1]Dane!W83="","",[1]Dane!W83)</f>
        <v>1.1689814814814815E-4</v>
      </c>
      <c r="K83" s="9" t="str">
        <f>IF(OR([1]Dane!N83&lt;&gt;"B",[1]Dane!X83=""),"",[1]Dane!X83)</f>
        <v/>
      </c>
      <c r="L83" s="9" t="str">
        <f>IF(OR([1]Dane!N83&lt;&gt;"B",[1]Dane!Y83=""),"",[1]Dane!Y83)</f>
        <v/>
      </c>
      <c r="M83" s="9">
        <f>IF([1]Dane!AA83="","",[1]Dane!AA83)</f>
        <v>5.1197916666666662E-2</v>
      </c>
      <c r="N83" s="10">
        <f>IF(AND([1]Dane!N83="B",[1]Dane!AB83="",[1]Dane!O83="M"),"Zawodów nie ukończył",IF(AND([1]Dane!N83="B",[1]Dane!AB83="",[1]Dane!O83="K"),"Zawodów nie ukończyła",IF([1]Dane!N83="B",[1]Dane!AB83,"")))</f>
        <v>5.1314814814814813E-2</v>
      </c>
      <c r="O83" s="11">
        <f>IF(OR([1]Dane!N83&lt;&gt;"B",[1]Dane!AD83=""),"",[1]Dane!AD83)</f>
        <v>79</v>
      </c>
      <c r="P83" s="11" t="str">
        <f>IF(OR([1]Dane!N83&lt;&gt;"B",[1]Dane!AC83=""),"",[1]Dane!AC83)</f>
        <v/>
      </c>
    </row>
    <row r="84" spans="1:16" x14ac:dyDescent="0.25">
      <c r="A84" s="11">
        <v>83</v>
      </c>
      <c r="B84" s="7">
        <f>IF(OR([1]Dane!N84&lt;&gt;"B",[1]Dane!B84=""),"",[1]Dane!B84)</f>
        <v>158</v>
      </c>
      <c r="C84" s="8" t="str">
        <f>IF(OR([1]Dane!N84&lt;&gt;"B",[1]Dane!E84=""),"",UPPER([1]Dane!E84))</f>
        <v>PODKÓWKA ZBIGNIEW</v>
      </c>
      <c r="D84" s="8" t="str">
        <f>IF(OR([1]Dane!N84&lt;&gt;"B",[1]Dane!L84=""),"",UPPER([1]Dane!L84))</f>
        <v>BYDGOSZCZ</v>
      </c>
      <c r="E84" s="8" t="str">
        <f>IF(OR([1]Dane!N84&lt;&gt;"B",[1]Dane!H84=""),"",UPPER([1]Dane!H84))</f>
        <v/>
      </c>
      <c r="F84" s="8" t="str">
        <f>IF([1]Dane!M84="","",[1]Dane!M84)</f>
        <v>POLSKA</v>
      </c>
      <c r="G84" s="7" t="str">
        <f>IF(OR([1]Dane!N84&lt;&gt;"B",[1]Dane!F84=""),"",[1]Dane!F84)</f>
        <v>1960</v>
      </c>
      <c r="H84" s="7" t="str">
        <f>IF(OR([1]Dane!N84&lt;&gt;"B",[1]Dane!T84=""),"",[1]Dane!T84)</f>
        <v>M50</v>
      </c>
      <c r="I84" s="7">
        <f>IF(OR([1]Dane!N84&lt;&gt;"B",[1]Dane!AQ84=""),"",[1]Dane!AQ84)</f>
        <v>15</v>
      </c>
      <c r="J84" s="9">
        <f>IF([1]Dane!W84="","",[1]Dane!W84)</f>
        <v>4.0509259259259258E-5</v>
      </c>
      <c r="K84" s="9" t="str">
        <f>IF(OR([1]Dane!N84&lt;&gt;"B",[1]Dane!X84=""),"",[1]Dane!X84)</f>
        <v/>
      </c>
      <c r="L84" s="9" t="str">
        <f>IF(OR([1]Dane!N84&lt;&gt;"B",[1]Dane!Y84=""),"",[1]Dane!Y84)</f>
        <v/>
      </c>
      <c r="M84" s="9">
        <f>IF([1]Dane!AA84="","",[1]Dane!AA84)</f>
        <v>5.1419560185185183E-2</v>
      </c>
      <c r="N84" s="10">
        <f>IF(AND([1]Dane!N84="B",[1]Dane!AB84="",[1]Dane!O84="M"),"Zawodów nie ukończył",IF(AND([1]Dane!N84="B",[1]Dane!AB84="",[1]Dane!O84="K"),"Zawodów nie ukończyła",IF([1]Dane!N84="B",[1]Dane!AB84,"")))</f>
        <v>5.1460069444444444E-2</v>
      </c>
      <c r="O84" s="11">
        <f>IF(OR([1]Dane!N84&lt;&gt;"B",[1]Dane!AD84=""),"",[1]Dane!AD84)</f>
        <v>80</v>
      </c>
      <c r="P84" s="11" t="str">
        <f>IF(OR([1]Dane!N84&lt;&gt;"B",[1]Dane!AC84=""),"",[1]Dane!AC84)</f>
        <v/>
      </c>
    </row>
    <row r="85" spans="1:16" x14ac:dyDescent="0.25">
      <c r="A85" s="11">
        <v>84</v>
      </c>
      <c r="B85" s="7">
        <f>IF(OR([1]Dane!N85&lt;&gt;"B",[1]Dane!B85=""),"",[1]Dane!B85)</f>
        <v>92</v>
      </c>
      <c r="C85" s="8" t="str">
        <f>IF(OR([1]Dane!N85&lt;&gt;"B",[1]Dane!E85=""),"",UPPER([1]Dane!E85))</f>
        <v>MATWIEJCZUK ARKADIUSZ</v>
      </c>
      <c r="D85" s="8" t="str">
        <f>IF(OR([1]Dane!N85&lt;&gt;"B",[1]Dane!L85=""),"",UPPER([1]Dane!L85))</f>
        <v>IŁAWA</v>
      </c>
      <c r="E85" s="8" t="str">
        <f>IF(OR([1]Dane!N85&lt;&gt;"B",[1]Dane!H85=""),"",UPPER([1]Dane!H85))</f>
        <v/>
      </c>
      <c r="F85" s="8" t="str">
        <f>IF([1]Dane!M85="","",[1]Dane!M85)</f>
        <v>POLSKA</v>
      </c>
      <c r="G85" s="7" t="str">
        <f>IF(OR([1]Dane!N85&lt;&gt;"B",[1]Dane!F85=""),"",[1]Dane!F85)</f>
        <v>1962</v>
      </c>
      <c r="H85" s="7" t="str">
        <f>IF(OR([1]Dane!N85&lt;&gt;"B",[1]Dane!T85=""),"",[1]Dane!T85)</f>
        <v>M50</v>
      </c>
      <c r="I85" s="7">
        <f>IF(OR([1]Dane!N85&lt;&gt;"B",[1]Dane!AQ85=""),"",[1]Dane!AQ85)</f>
        <v>16</v>
      </c>
      <c r="J85" s="9">
        <f>IF([1]Dane!W85="","",[1]Dane!W85)</f>
        <v>1.0011574074074073E-4</v>
      </c>
      <c r="K85" s="9" t="str">
        <f>IF(OR([1]Dane!N85&lt;&gt;"B",[1]Dane!X85=""),"",[1]Dane!X85)</f>
        <v/>
      </c>
      <c r="L85" s="9" t="str">
        <f>IF(OR([1]Dane!N85&lt;&gt;"B",[1]Dane!Y85=""),"",[1]Dane!Y85)</f>
        <v/>
      </c>
      <c r="M85" s="9">
        <f>IF([1]Dane!AA85="","",[1]Dane!AA85)</f>
        <v>5.1590856481481484E-2</v>
      </c>
      <c r="N85" s="10">
        <f>IF(AND([1]Dane!N85="B",[1]Dane!AB85="",[1]Dane!O85="M"),"Zawodów nie ukończył",IF(AND([1]Dane!N85="B",[1]Dane!AB85="",[1]Dane!O85="K"),"Zawodów nie ukończyła",IF([1]Dane!N85="B",[1]Dane!AB85,"")))</f>
        <v>5.1690972222222221E-2</v>
      </c>
      <c r="O85" s="11">
        <f>IF(OR([1]Dane!N85&lt;&gt;"B",[1]Dane!AD85=""),"",[1]Dane!AD85)</f>
        <v>81</v>
      </c>
      <c r="P85" s="11" t="str">
        <f>IF(OR([1]Dane!N85&lt;&gt;"B",[1]Dane!AC85=""),"",[1]Dane!AC85)</f>
        <v/>
      </c>
    </row>
    <row r="86" spans="1:16" x14ac:dyDescent="0.25">
      <c r="A86" s="11">
        <v>85</v>
      </c>
      <c r="B86" s="7">
        <f>IF(OR([1]Dane!N86&lt;&gt;"B",[1]Dane!B86=""),"",[1]Dane!B86)</f>
        <v>61</v>
      </c>
      <c r="C86" s="8" t="str">
        <f>IF(OR([1]Dane!N86&lt;&gt;"B",[1]Dane!E86=""),"",UPPER([1]Dane!E86))</f>
        <v>KOZŁOWSKI IGOR</v>
      </c>
      <c r="D86" s="8" t="str">
        <f>IF(OR([1]Dane!N86&lt;&gt;"B",[1]Dane!L86=""),"",UPPER([1]Dane!L86))</f>
        <v>TORUŃ</v>
      </c>
      <c r="E86" s="8" t="str">
        <f>IF(OR([1]Dane!N86&lt;&gt;"B",[1]Dane!H86=""),"",UPPER([1]Dane!H86))</f>
        <v/>
      </c>
      <c r="F86" s="8" t="str">
        <f>IF([1]Dane!M86="","",[1]Dane!M86)</f>
        <v>POLSKA</v>
      </c>
      <c r="G86" s="7" t="str">
        <f>IF(OR([1]Dane!N86&lt;&gt;"B",[1]Dane!F86=""),"",[1]Dane!F86)</f>
        <v>1972</v>
      </c>
      <c r="H86" s="7" t="str">
        <f>IF(OR([1]Dane!N86&lt;&gt;"B",[1]Dane!T86=""),"",[1]Dane!T86)</f>
        <v>M40</v>
      </c>
      <c r="I86" s="7">
        <f>IF(OR([1]Dane!N86&lt;&gt;"B",[1]Dane!AQ86=""),"",[1]Dane!AQ86)</f>
        <v>18</v>
      </c>
      <c r="J86" s="9">
        <f>IF([1]Dane!W86="","",[1]Dane!W86)</f>
        <v>1.9791666666666669E-4</v>
      </c>
      <c r="K86" s="9" t="str">
        <f>IF(OR([1]Dane!N86&lt;&gt;"B",[1]Dane!X86=""),"",[1]Dane!X86)</f>
        <v/>
      </c>
      <c r="L86" s="9" t="str">
        <f>IF(OR([1]Dane!N86&lt;&gt;"B",[1]Dane!Y86=""),"",[1]Dane!Y86)</f>
        <v/>
      </c>
      <c r="M86" s="9">
        <f>IF([1]Dane!AA86="","",[1]Dane!AA86)</f>
        <v>5.1550347222222223E-2</v>
      </c>
      <c r="N86" s="10">
        <f>IF(AND([1]Dane!N86="B",[1]Dane!AB86="",[1]Dane!O86="M"),"Zawodów nie ukończył",IF(AND([1]Dane!N86="B",[1]Dane!AB86="",[1]Dane!O86="K"),"Zawodów nie ukończyła",IF([1]Dane!N86="B",[1]Dane!AB86,"")))</f>
        <v>5.1748263888888889E-2</v>
      </c>
      <c r="O86" s="11">
        <f>IF(OR([1]Dane!N86&lt;&gt;"B",[1]Dane!AD86=""),"",[1]Dane!AD86)</f>
        <v>82</v>
      </c>
      <c r="P86" s="11" t="str">
        <f>IF(OR([1]Dane!N86&lt;&gt;"B",[1]Dane!AC86=""),"",[1]Dane!AC86)</f>
        <v/>
      </c>
    </row>
    <row r="87" spans="1:16" x14ac:dyDescent="0.25">
      <c r="A87" s="11">
        <v>86</v>
      </c>
      <c r="B87" s="7">
        <f>IF(OR([1]Dane!N87&lt;&gt;"B",[1]Dane!B87=""),"",[1]Dane!B87)</f>
        <v>48</v>
      </c>
      <c r="C87" s="8" t="str">
        <f>IF(OR([1]Dane!N87&lt;&gt;"B",[1]Dane!E87=""),"",UPPER([1]Dane!E87))</f>
        <v>DŁUGOZIMA JAN</v>
      </c>
      <c r="D87" s="8" t="str">
        <f>IF(OR([1]Dane!N87&lt;&gt;"B",[1]Dane!L87=""),"",UPPER([1]Dane!L87))</f>
        <v>MŁYNIEC PIERWSZY</v>
      </c>
      <c r="E87" s="8" t="str">
        <f>IF(OR([1]Dane!N87&lt;&gt;"B",[1]Dane!H87=""),"",UPPER([1]Dane!H87))</f>
        <v>SATURN MŁYNIEC</v>
      </c>
      <c r="F87" s="8" t="str">
        <f>IF([1]Dane!M87="","",[1]Dane!M87)</f>
        <v>POLSKA</v>
      </c>
      <c r="G87" s="7" t="str">
        <f>IF(OR([1]Dane!N87&lt;&gt;"B",[1]Dane!F87=""),"",[1]Dane!F87)</f>
        <v>1961</v>
      </c>
      <c r="H87" s="7" t="str">
        <f>IF(OR([1]Dane!N87&lt;&gt;"B",[1]Dane!T87=""),"",[1]Dane!T87)</f>
        <v>M50</v>
      </c>
      <c r="I87" s="7">
        <f>IF(OR([1]Dane!N87&lt;&gt;"B",[1]Dane!AQ87=""),"",[1]Dane!AQ87)</f>
        <v>17</v>
      </c>
      <c r="J87" s="9">
        <f>IF([1]Dane!W87="","",[1]Dane!W87)</f>
        <v>3.8773148148148151E-5</v>
      </c>
      <c r="K87" s="9" t="str">
        <f>IF(OR([1]Dane!N87&lt;&gt;"B",[1]Dane!X87=""),"",[1]Dane!X87)</f>
        <v/>
      </c>
      <c r="L87" s="9" t="str">
        <f>IF(OR([1]Dane!N87&lt;&gt;"B",[1]Dane!Y87=""),"",[1]Dane!Y87)</f>
        <v/>
      </c>
      <c r="M87" s="9">
        <f>IF([1]Dane!AA87="","",[1]Dane!AA87)</f>
        <v>5.1729745370370374E-2</v>
      </c>
      <c r="N87" s="10">
        <f>IF(AND([1]Dane!N87="B",[1]Dane!AB87="",[1]Dane!O87="M"),"Zawodów nie ukończył",IF(AND([1]Dane!N87="B",[1]Dane!AB87="",[1]Dane!O87="K"),"Zawodów nie ukończyła",IF([1]Dane!N87="B",[1]Dane!AB87,"")))</f>
        <v>5.1768518518518519E-2</v>
      </c>
      <c r="O87" s="11">
        <f>IF(OR([1]Dane!N87&lt;&gt;"B",[1]Dane!AD87=""),"",[1]Dane!AD87)</f>
        <v>83</v>
      </c>
      <c r="P87" s="11" t="str">
        <f>IF(OR([1]Dane!N87&lt;&gt;"B",[1]Dane!AC87=""),"",[1]Dane!AC87)</f>
        <v/>
      </c>
    </row>
    <row r="88" spans="1:16" x14ac:dyDescent="0.25">
      <c r="A88" s="11">
        <v>87</v>
      </c>
      <c r="B88" s="7">
        <f>IF(OR([1]Dane!N88&lt;&gt;"B",[1]Dane!B88=""),"",[1]Dane!B88)</f>
        <v>80</v>
      </c>
      <c r="C88" s="8" t="str">
        <f>IF(OR([1]Dane!N88&lt;&gt;"B",[1]Dane!E88=""),"",UPPER([1]Dane!E88))</f>
        <v>MAGDZIARZ LESZEK</v>
      </c>
      <c r="D88" s="8" t="str">
        <f>IF(OR([1]Dane!N88&lt;&gt;"B",[1]Dane!L88=""),"",UPPER([1]Dane!L88))</f>
        <v>ZAMOŚĆ</v>
      </c>
      <c r="E88" s="8" t="str">
        <f>IF(OR([1]Dane!N88&lt;&gt;"B",[1]Dane!H88=""),"",UPPER([1]Dane!H88))</f>
        <v>MILA ZAMOŚĆ</v>
      </c>
      <c r="F88" s="8" t="str">
        <f>IF([1]Dane!M88="","",[1]Dane!M88)</f>
        <v>POLSKA</v>
      </c>
      <c r="G88" s="7" t="str">
        <f>IF(OR([1]Dane!N88&lt;&gt;"B",[1]Dane!F88=""),"",[1]Dane!F88)</f>
        <v>1956</v>
      </c>
      <c r="H88" s="7" t="str">
        <f>IF(OR([1]Dane!N88&lt;&gt;"B",[1]Dane!T88=""),"",[1]Dane!T88)</f>
        <v>M50</v>
      </c>
      <c r="I88" s="7">
        <f>IF(OR([1]Dane!N88&lt;&gt;"B",[1]Dane!AQ88=""),"",[1]Dane!AQ88)</f>
        <v>18</v>
      </c>
      <c r="J88" s="9">
        <f>IF([1]Dane!W88="","",[1]Dane!W88)</f>
        <v>3.5300925925925922E-5</v>
      </c>
      <c r="K88" s="9" t="str">
        <f>IF(OR([1]Dane!N88&lt;&gt;"B",[1]Dane!X88=""),"",[1]Dane!X88)</f>
        <v/>
      </c>
      <c r="L88" s="9" t="str">
        <f>IF(OR([1]Dane!N88&lt;&gt;"B",[1]Dane!Y88=""),"",[1]Dane!Y88)</f>
        <v/>
      </c>
      <c r="M88" s="9">
        <f>IF([1]Dane!AA88="","",[1]Dane!AA88)</f>
        <v>5.1796296296296292E-2</v>
      </c>
      <c r="N88" s="10">
        <f>IF(AND([1]Dane!N88="B",[1]Dane!AB88="",[1]Dane!O88="M"),"Zawodów nie ukończył",IF(AND([1]Dane!N88="B",[1]Dane!AB88="",[1]Dane!O88="K"),"Zawodów nie ukończyła",IF([1]Dane!N88="B",[1]Dane!AB88,"")))</f>
        <v>5.183159722222222E-2</v>
      </c>
      <c r="O88" s="11">
        <f>IF(OR([1]Dane!N88&lt;&gt;"B",[1]Dane!AD88=""),"",[1]Dane!AD88)</f>
        <v>84</v>
      </c>
      <c r="P88" s="11" t="str">
        <f>IF(OR([1]Dane!N88&lt;&gt;"B",[1]Dane!AC88=""),"",[1]Dane!AC88)</f>
        <v/>
      </c>
    </row>
    <row r="89" spans="1:16" x14ac:dyDescent="0.25">
      <c r="A89" s="11">
        <v>88</v>
      </c>
      <c r="B89" s="7">
        <f>IF(OR([1]Dane!N89&lt;&gt;"B",[1]Dane!B89=""),"",[1]Dane!B89)</f>
        <v>218</v>
      </c>
      <c r="C89" s="8" t="str">
        <f>IF(OR([1]Dane!N89&lt;&gt;"B",[1]Dane!E89=""),"",UPPER([1]Dane!E89))</f>
        <v>LEWICKA KATARZYNA</v>
      </c>
      <c r="D89" s="8" t="str">
        <f>IF(OR([1]Dane!N89&lt;&gt;"B",[1]Dane!L89=""),"",UPPER([1]Dane!L89))</f>
        <v>TORUŃ</v>
      </c>
      <c r="E89" s="8" t="str">
        <f>IF(OR([1]Dane!N89&lt;&gt;"B",[1]Dane!H89=""),"",UPPER([1]Dane!H89))</f>
        <v>TS OPATRUNKI TORUN</v>
      </c>
      <c r="F89" s="8" t="str">
        <f>IF([1]Dane!M89="","",[1]Dane!M89)</f>
        <v>POLSKA</v>
      </c>
      <c r="G89" s="7">
        <f>IF(OR([1]Dane!N89&lt;&gt;"B",[1]Dane!F89=""),"",[1]Dane!F89)</f>
        <v>1969</v>
      </c>
      <c r="H89" s="7" t="s">
        <v>385</v>
      </c>
      <c r="I89" s="7">
        <f>IF(OR([1]Dane!N89&lt;&gt;"B",[1]Dane!AQ89=""),"",[1]Dane!AQ89)</f>
        <v>2</v>
      </c>
      <c r="J89" s="9">
        <f>IF([1]Dane!W89="","",[1]Dane!W89)</f>
        <v>4.5138888888888887E-5</v>
      </c>
      <c r="K89" s="9" t="str">
        <f>IF(OR([1]Dane!N89&lt;&gt;"B",[1]Dane!X89=""),"",[1]Dane!X89)</f>
        <v/>
      </c>
      <c r="L89" s="9" t="str">
        <f>IF(OR([1]Dane!N89&lt;&gt;"B",[1]Dane!Y89=""),"",[1]Dane!Y89)</f>
        <v/>
      </c>
      <c r="M89" s="9">
        <f>IF([1]Dane!AA89="","",[1]Dane!AA89)</f>
        <v>5.1841435185185185E-2</v>
      </c>
      <c r="N89" s="10">
        <f>IF(AND([1]Dane!N89="B",[1]Dane!AB89="",[1]Dane!O89="M"),"Zawodów nie ukończył",IF(AND([1]Dane!N89="B",[1]Dane!AB89="",[1]Dane!O89="K"),"Zawodów nie ukończyła",IF([1]Dane!N89="B",[1]Dane!AB89,"")))</f>
        <v>5.1886574074074071E-2</v>
      </c>
      <c r="O89" s="11" t="str">
        <f>IF(OR([1]Dane!N89&lt;&gt;"B",[1]Dane!AD89=""),"",[1]Dane!AD89)</f>
        <v/>
      </c>
      <c r="P89" s="11">
        <f>IF(OR([1]Dane!N89&lt;&gt;"B",[1]Dane!AC89=""),"",[1]Dane!AC89)</f>
        <v>4</v>
      </c>
    </row>
    <row r="90" spans="1:16" x14ac:dyDescent="0.25">
      <c r="A90" s="11">
        <v>89</v>
      </c>
      <c r="B90" s="7">
        <f>IF(OR([1]Dane!N90&lt;&gt;"B",[1]Dane!B90=""),"",[1]Dane!B90)</f>
        <v>179</v>
      </c>
      <c r="C90" s="8" t="str">
        <f>IF(OR([1]Dane!N90&lt;&gt;"B",[1]Dane!E90=""),"",UPPER([1]Dane!E90))</f>
        <v>GOGOCIN ZBIGNIEW</v>
      </c>
      <c r="D90" s="8" t="str">
        <f>IF(OR([1]Dane!N90&lt;&gt;"B",[1]Dane!L90=""),"",UPPER([1]Dane!L90))</f>
        <v>TORUŃ</v>
      </c>
      <c r="E90" s="8" t="e">
        <f>IF(OR([1]Dane!N90&lt;&gt;"B",[1]Dane!H90=""),"",UPPER([1]Dane!H90))</f>
        <v>#REF!</v>
      </c>
      <c r="F90" s="8" t="str">
        <f>IF([1]Dane!M90="","",[1]Dane!M90)</f>
        <v>POLSKA</v>
      </c>
      <c r="G90" s="7">
        <f>IF(OR([1]Dane!N90&lt;&gt;"B",[1]Dane!F90=""),"",[1]Dane!F90)</f>
        <v>1972</v>
      </c>
      <c r="H90" s="7" t="str">
        <f>IF(OR([1]Dane!N90&lt;&gt;"B",[1]Dane!T90=""),"",[1]Dane!T90)</f>
        <v>M40</v>
      </c>
      <c r="I90" s="7">
        <f>IF(OR([1]Dane!N90&lt;&gt;"B",[1]Dane!AQ90=""),"",[1]Dane!AQ90)</f>
        <v>19</v>
      </c>
      <c r="J90" s="9">
        <f>IF([1]Dane!W90="","",[1]Dane!W90)</f>
        <v>2.4305555555555558E-5</v>
      </c>
      <c r="K90" s="9" t="str">
        <f>IF(OR([1]Dane!N90&lt;&gt;"B",[1]Dane!X90=""),"",[1]Dane!X90)</f>
        <v/>
      </c>
      <c r="L90" s="9" t="str">
        <f>IF(OR([1]Dane!N90&lt;&gt;"B",[1]Dane!Y90=""),"",[1]Dane!Y90)</f>
        <v/>
      </c>
      <c r="M90" s="9">
        <f>IF([1]Dane!AA90="","",[1]Dane!AA90)</f>
        <v>5.1868055555555556E-2</v>
      </c>
      <c r="N90" s="10">
        <f>IF(AND([1]Dane!N90="B",[1]Dane!AB90="",[1]Dane!O90="M"),"Zawodów nie ukończył",IF(AND([1]Dane!N90="B",[1]Dane!AB90="",[1]Dane!O90="K"),"Zawodów nie ukończyła",IF([1]Dane!N90="B",[1]Dane!AB90,"")))</f>
        <v>5.1892361111111111E-2</v>
      </c>
      <c r="O90" s="11">
        <f>IF(OR([1]Dane!N90&lt;&gt;"B",[1]Dane!AD90=""),"",[1]Dane!AD90)</f>
        <v>85</v>
      </c>
      <c r="P90" s="11" t="str">
        <f>IF(OR([1]Dane!N90&lt;&gt;"B",[1]Dane!AC90=""),"",[1]Dane!AC90)</f>
        <v/>
      </c>
    </row>
    <row r="91" spans="1:16" x14ac:dyDescent="0.25">
      <c r="A91" s="11">
        <v>90</v>
      </c>
      <c r="B91" s="7">
        <f>IF(OR([1]Dane!N91&lt;&gt;"B",[1]Dane!B91=""),"",[1]Dane!B91)</f>
        <v>85</v>
      </c>
      <c r="C91" s="8" t="str">
        <f>IF(OR([1]Dane!N91&lt;&gt;"B",[1]Dane!E91=""),"",UPPER([1]Dane!E91))</f>
        <v>SZTUWE DAWID</v>
      </c>
      <c r="D91" s="8" t="str">
        <f>IF(OR([1]Dane!N91&lt;&gt;"B",[1]Dane!L91=""),"",UPPER([1]Dane!L91))</f>
        <v>TORUŃ</v>
      </c>
      <c r="E91" s="8" t="str">
        <f>IF(OR([1]Dane!N91&lt;&gt;"B",[1]Dane!H91=""),"",UPPER([1]Dane!H91))</f>
        <v>KM UMK</v>
      </c>
      <c r="F91" s="8" t="str">
        <f>IF([1]Dane!M91="","",[1]Dane!M91)</f>
        <v>POLSKA</v>
      </c>
      <c r="G91" s="7" t="str">
        <f>IF(OR([1]Dane!N91&lt;&gt;"B",[1]Dane!F91=""),"",[1]Dane!F91)</f>
        <v>1989</v>
      </c>
      <c r="H91" s="7" t="str">
        <f>IF(OR([1]Dane!N91&lt;&gt;"B",[1]Dane!T91=""),"",[1]Dane!T91)</f>
        <v>M20</v>
      </c>
      <c r="I91" s="7">
        <f>IF(OR([1]Dane!N91&lt;&gt;"B",[1]Dane!AQ91=""),"",[1]Dane!AQ91)</f>
        <v>18</v>
      </c>
      <c r="J91" s="9">
        <f>IF([1]Dane!W91="","",[1]Dane!W91)</f>
        <v>7.2916666666666673E-5</v>
      </c>
      <c r="K91" s="9" t="str">
        <f>IF(OR([1]Dane!N91&lt;&gt;"B",[1]Dane!X91=""),"",[1]Dane!X91)</f>
        <v/>
      </c>
      <c r="L91" s="9" t="str">
        <f>IF(OR([1]Dane!N91&lt;&gt;"B",[1]Dane!Y91=""),"",[1]Dane!Y91)</f>
        <v/>
      </c>
      <c r="M91" s="9">
        <f>IF([1]Dane!AA91="","",[1]Dane!AA91)</f>
        <v>5.2011574074074071E-2</v>
      </c>
      <c r="N91" s="10">
        <f>IF(AND([1]Dane!N91="B",[1]Dane!AB91="",[1]Dane!O91="M"),"Zawodów nie ukończył",IF(AND([1]Dane!N91="B",[1]Dane!AB91="",[1]Dane!O91="K"),"Zawodów nie ukończyła",IF([1]Dane!N91="B",[1]Dane!AB91,"")))</f>
        <v>5.2084490740740737E-2</v>
      </c>
      <c r="O91" s="11">
        <f>IF(OR([1]Dane!N91&lt;&gt;"B",[1]Dane!AD91=""),"",[1]Dane!AD91)</f>
        <v>86</v>
      </c>
      <c r="P91" s="11" t="str">
        <f>IF(OR([1]Dane!N91&lt;&gt;"B",[1]Dane!AC91=""),"",[1]Dane!AC91)</f>
        <v/>
      </c>
    </row>
    <row r="92" spans="1:16" x14ac:dyDescent="0.25">
      <c r="A92" s="11">
        <v>91</v>
      </c>
      <c r="B92" s="7">
        <f>IF(OR([1]Dane!N92&lt;&gt;"B",[1]Dane!B92=""),"",[1]Dane!B92)</f>
        <v>112</v>
      </c>
      <c r="C92" s="8" t="str">
        <f>IF(OR([1]Dane!N92&lt;&gt;"B",[1]Dane!E92=""),"",UPPER([1]Dane!E92))</f>
        <v>NOWAK JAROSŁAW</v>
      </c>
      <c r="D92" s="8" t="str">
        <f>IF(OR([1]Dane!N92&lt;&gt;"B",[1]Dane!L92=""),"",UPPER([1]Dane!L92))</f>
        <v>TORUŃ</v>
      </c>
      <c r="E92" s="8" t="str">
        <f>IF(OR([1]Dane!N92&lt;&gt;"B",[1]Dane!H92=""),"",UPPER([1]Dane!H92))</f>
        <v/>
      </c>
      <c r="F92" s="8" t="str">
        <f>IF([1]Dane!M92="","",[1]Dane!M92)</f>
        <v>POLSKA</v>
      </c>
      <c r="G92" s="7" t="str">
        <f>IF(OR([1]Dane!N92&lt;&gt;"B",[1]Dane!F92=""),"",[1]Dane!F92)</f>
        <v>1968</v>
      </c>
      <c r="H92" s="7" t="str">
        <f>IF(OR([1]Dane!N92&lt;&gt;"B",[1]Dane!T92=""),"",[1]Dane!T92)</f>
        <v>M40</v>
      </c>
      <c r="I92" s="7">
        <f>IF(OR([1]Dane!N92&lt;&gt;"B",[1]Dane!AQ92=""),"",[1]Dane!AQ92)</f>
        <v>20</v>
      </c>
      <c r="J92" s="9">
        <f>IF([1]Dane!W92="","",[1]Dane!W92)</f>
        <v>9.4907407407407389E-5</v>
      </c>
      <c r="K92" s="9" t="str">
        <f>IF(OR([1]Dane!N92&lt;&gt;"B",[1]Dane!X92=""),"",[1]Dane!X92)</f>
        <v/>
      </c>
      <c r="L92" s="9" t="str">
        <f>IF(OR([1]Dane!N92&lt;&gt;"B",[1]Dane!Y92=""),"",[1]Dane!Y92)</f>
        <v/>
      </c>
      <c r="M92" s="9">
        <f>IF([1]Dane!AA92="","",[1]Dane!AA92)</f>
        <v>5.2074074074074071E-2</v>
      </c>
      <c r="N92" s="10">
        <f>IF(AND([1]Dane!N92="B",[1]Dane!AB92="",[1]Dane!O92="M"),"Zawodów nie ukończył",IF(AND([1]Dane!N92="B",[1]Dane!AB92="",[1]Dane!O92="K"),"Zawodów nie ukończyła",IF([1]Dane!N92="B",[1]Dane!AB92,"")))</f>
        <v>5.2168981481481476E-2</v>
      </c>
      <c r="O92" s="11">
        <f>IF(OR([1]Dane!N92&lt;&gt;"B",[1]Dane!AD92=""),"",[1]Dane!AD92)</f>
        <v>87</v>
      </c>
      <c r="P92" s="11" t="str">
        <f>IF(OR([1]Dane!N92&lt;&gt;"B",[1]Dane!AC92=""),"",[1]Dane!AC92)</f>
        <v/>
      </c>
    </row>
    <row r="93" spans="1:16" x14ac:dyDescent="0.25">
      <c r="A93" s="11">
        <v>92</v>
      </c>
      <c r="B93" s="7">
        <f>IF(OR([1]Dane!N93&lt;&gt;"B",[1]Dane!B93=""),"",[1]Dane!B93)</f>
        <v>46</v>
      </c>
      <c r="C93" s="8" t="str">
        <f>IF(OR([1]Dane!N93&lt;&gt;"B",[1]Dane!E93=""),"",UPPER([1]Dane!E93))</f>
        <v>KATRYŃSKI SŁAWOMIR</v>
      </c>
      <c r="D93" s="8" t="str">
        <f>IF(OR([1]Dane!N93&lt;&gt;"B",[1]Dane!L93=""),"",UPPER([1]Dane!L93))</f>
        <v>TORUŃ</v>
      </c>
      <c r="E93" s="8" t="str">
        <f>IF(OR([1]Dane!N93&lt;&gt;"B",[1]Dane!H93=""),"",UPPER([1]Dane!H93))</f>
        <v>KAROES TORUŃ</v>
      </c>
      <c r="F93" s="8" t="str">
        <f>IF([1]Dane!M93="","",[1]Dane!M93)</f>
        <v>POLSKA</v>
      </c>
      <c r="G93" s="7" t="str">
        <f>IF(OR([1]Dane!N93&lt;&gt;"B",[1]Dane!F93=""),"",[1]Dane!F93)</f>
        <v>1961</v>
      </c>
      <c r="H93" s="7" t="str">
        <f>IF(OR([1]Dane!N93&lt;&gt;"B",[1]Dane!T93=""),"",[1]Dane!T93)</f>
        <v>M50</v>
      </c>
      <c r="I93" s="7">
        <f>IF(OR([1]Dane!N93&lt;&gt;"B",[1]Dane!AQ93=""),"",[1]Dane!AQ93)</f>
        <v>19</v>
      </c>
      <c r="J93" s="9">
        <f>IF([1]Dane!W93="","",[1]Dane!W93)</f>
        <v>1.7708333333333335E-4</v>
      </c>
      <c r="K93" s="9" t="str">
        <f>IF(OR([1]Dane!N93&lt;&gt;"B",[1]Dane!X93=""),"",[1]Dane!X93)</f>
        <v/>
      </c>
      <c r="L93" s="9" t="str">
        <f>IF(OR([1]Dane!N93&lt;&gt;"B",[1]Dane!Y93=""),"",[1]Dane!Y93)</f>
        <v/>
      </c>
      <c r="M93" s="9">
        <f>IF([1]Dane!AA93="","",[1]Dane!AA93)</f>
        <v>5.2061921296296297E-2</v>
      </c>
      <c r="N93" s="10">
        <f>IF(AND([1]Dane!N93="B",[1]Dane!AB93="",[1]Dane!O93="M"),"Zawodów nie ukończył",IF(AND([1]Dane!N93="B",[1]Dane!AB93="",[1]Dane!O93="K"),"Zawodów nie ukończyła",IF([1]Dane!N93="B",[1]Dane!AB93,"")))</f>
        <v>5.2239004629629632E-2</v>
      </c>
      <c r="O93" s="11">
        <f>IF(OR([1]Dane!N93&lt;&gt;"B",[1]Dane!AD93=""),"",[1]Dane!AD93)</f>
        <v>88</v>
      </c>
      <c r="P93" s="11" t="str">
        <f>IF(OR([1]Dane!N93&lt;&gt;"B",[1]Dane!AC93=""),"",[1]Dane!AC93)</f>
        <v/>
      </c>
    </row>
    <row r="94" spans="1:16" x14ac:dyDescent="0.25">
      <c r="A94" s="11">
        <v>93</v>
      </c>
      <c r="B94" s="7">
        <f>IF(OR([1]Dane!N94&lt;&gt;"B",[1]Dane!B94=""),"",[1]Dane!B94)</f>
        <v>203</v>
      </c>
      <c r="C94" s="8" t="str">
        <f>IF(OR([1]Dane!N94&lt;&gt;"B",[1]Dane!E94=""),"",UPPER([1]Dane!E94))</f>
        <v>WOJCIECHOWSKI SŁAWOMIR</v>
      </c>
      <c r="D94" s="8" t="str">
        <f>IF(OR([1]Dane!N94&lt;&gt;"B",[1]Dane!L94=""),"",UPPER([1]Dane!L94))</f>
        <v>CHEŁMŻA</v>
      </c>
      <c r="E94" s="8" t="e">
        <f>IF(OR([1]Dane!N94&lt;&gt;"B",[1]Dane!H94=""),"",UPPER([1]Dane!H94))</f>
        <v>#REF!</v>
      </c>
      <c r="F94" s="8" t="str">
        <f>IF([1]Dane!M94="","",[1]Dane!M94)</f>
        <v>POLSKA</v>
      </c>
      <c r="G94" s="7">
        <f>IF(OR([1]Dane!N94&lt;&gt;"B",[1]Dane!F94=""),"",[1]Dane!F94)</f>
        <v>1960</v>
      </c>
      <c r="H94" s="7" t="str">
        <f>IF(OR([1]Dane!N94&lt;&gt;"B",[1]Dane!T94=""),"",[1]Dane!T94)</f>
        <v>M50</v>
      </c>
      <c r="I94" s="7">
        <f>IF(OR([1]Dane!N94&lt;&gt;"B",[1]Dane!AQ94=""),"",[1]Dane!AQ94)</f>
        <v>20</v>
      </c>
      <c r="J94" s="9">
        <f>IF([1]Dane!W94="","",[1]Dane!W94)</f>
        <v>9.1435185185185188E-5</v>
      </c>
      <c r="K94" s="9" t="str">
        <f>IF(OR([1]Dane!N94&lt;&gt;"B",[1]Dane!X94=""),"",[1]Dane!X94)</f>
        <v/>
      </c>
      <c r="L94" s="9" t="str">
        <f>IF(OR([1]Dane!N94&lt;&gt;"B",[1]Dane!Y94=""),"",[1]Dane!Y94)</f>
        <v/>
      </c>
      <c r="M94" s="9">
        <f>IF([1]Dane!AA94="","",[1]Dane!AA94)</f>
        <v>5.224884259259259E-2</v>
      </c>
      <c r="N94" s="10">
        <f>IF(AND([1]Dane!N94="B",[1]Dane!AB94="",[1]Dane!O94="M"),"Zawodów nie ukończył",IF(AND([1]Dane!N94="B",[1]Dane!AB94="",[1]Dane!O94="K"),"Zawodów nie ukończyła",IF([1]Dane!N94="B",[1]Dane!AB94,"")))</f>
        <v>5.2340277777777777E-2</v>
      </c>
      <c r="O94" s="11">
        <f>IF(OR([1]Dane!N94&lt;&gt;"B",[1]Dane!AD94=""),"",[1]Dane!AD94)</f>
        <v>89</v>
      </c>
      <c r="P94" s="11" t="str">
        <f>IF(OR([1]Dane!N94&lt;&gt;"B",[1]Dane!AC94=""),"",[1]Dane!AC94)</f>
        <v/>
      </c>
    </row>
    <row r="95" spans="1:16" x14ac:dyDescent="0.25">
      <c r="A95" s="11">
        <v>94</v>
      </c>
      <c r="B95" s="7">
        <f>IF(OR([1]Dane!N95&lt;&gt;"B",[1]Dane!B95=""),"",[1]Dane!B95)</f>
        <v>58</v>
      </c>
      <c r="C95" s="8" t="str">
        <f>IF(OR([1]Dane!N95&lt;&gt;"B",[1]Dane!E95=""),"",UPPER([1]Dane!E95))</f>
        <v>GIERSZ KRZYSZTOF</v>
      </c>
      <c r="D95" s="8" t="str">
        <f>IF(OR([1]Dane!N95&lt;&gt;"B",[1]Dane!L95=""),"",UPPER([1]Dane!L95))</f>
        <v>BYDGOSZCZ</v>
      </c>
      <c r="E95" s="8" t="str">
        <f>IF(OR([1]Dane!N95&lt;&gt;"B",[1]Dane!H95=""),"",UPPER([1]Dane!H95))</f>
        <v/>
      </c>
      <c r="F95" s="8" t="str">
        <f>IF([1]Dane!M95="","",[1]Dane!M95)</f>
        <v>POLSKA</v>
      </c>
      <c r="G95" s="7" t="str">
        <f>IF(OR([1]Dane!N95&lt;&gt;"B",[1]Dane!F95=""),"",[1]Dane!F95)</f>
        <v>1969</v>
      </c>
      <c r="H95" s="7" t="str">
        <f>IF(OR([1]Dane!N95&lt;&gt;"B",[1]Dane!T95=""),"",[1]Dane!T95)</f>
        <v>M40</v>
      </c>
      <c r="I95" s="7">
        <f>IF(OR([1]Dane!N95&lt;&gt;"B",[1]Dane!AQ95=""),"",[1]Dane!AQ95)</f>
        <v>21</v>
      </c>
      <c r="J95" s="9">
        <f>IF([1]Dane!W95="","",[1]Dane!W95)</f>
        <v>5.5555555555555551E-5</v>
      </c>
      <c r="K95" s="9" t="str">
        <f>IF(OR([1]Dane!N95&lt;&gt;"B",[1]Dane!X95=""),"",[1]Dane!X95)</f>
        <v/>
      </c>
      <c r="L95" s="9" t="str">
        <f>IF(OR([1]Dane!N95&lt;&gt;"B",[1]Dane!Y95=""),"",[1]Dane!Y95)</f>
        <v/>
      </c>
      <c r="M95" s="9">
        <f>IF([1]Dane!AA95="","",[1]Dane!AA95)</f>
        <v>5.2388310185185187E-2</v>
      </c>
      <c r="N95" s="10">
        <f>IF(AND([1]Dane!N95="B",[1]Dane!AB95="",[1]Dane!O95="M"),"Zawodów nie ukończył",IF(AND([1]Dane!N95="B",[1]Dane!AB95="",[1]Dane!O95="K"),"Zawodów nie ukończyła",IF([1]Dane!N95="B",[1]Dane!AB95,"")))</f>
        <v>5.2443865740740746E-2</v>
      </c>
      <c r="O95" s="11">
        <f>IF(OR([1]Dane!N95&lt;&gt;"B",[1]Dane!AD95=""),"",[1]Dane!AD95)</f>
        <v>90</v>
      </c>
      <c r="P95" s="11" t="str">
        <f>IF(OR([1]Dane!N95&lt;&gt;"B",[1]Dane!AC95=""),"",[1]Dane!AC95)</f>
        <v/>
      </c>
    </row>
    <row r="96" spans="1:16" x14ac:dyDescent="0.25">
      <c r="A96" s="11">
        <v>95</v>
      </c>
      <c r="B96" s="7">
        <f>IF(OR([1]Dane!N96&lt;&gt;"B",[1]Dane!B96=""),"",[1]Dane!B96)</f>
        <v>33</v>
      </c>
      <c r="C96" s="8" t="str">
        <f>IF(OR([1]Dane!N96&lt;&gt;"B",[1]Dane!E96=""),"",UPPER([1]Dane!E96))</f>
        <v>OLSZEWSKI ADAM</v>
      </c>
      <c r="D96" s="8" t="str">
        <f>IF(OR([1]Dane!N96&lt;&gt;"B",[1]Dane!L96=""),"",UPPER([1]Dane!L96))</f>
        <v>ROGOWO</v>
      </c>
      <c r="E96" s="8" t="str">
        <f>IF(OR([1]Dane!N96&lt;&gt;"B",[1]Dane!H96=""),"",UPPER([1]Dane!H96))</f>
        <v>KB LECH RYPIN</v>
      </c>
      <c r="F96" s="8" t="str">
        <f>IF([1]Dane!M96="","",[1]Dane!M96)</f>
        <v>POLSKA</v>
      </c>
      <c r="G96" s="7" t="str">
        <f>IF(OR([1]Dane!N96&lt;&gt;"B",[1]Dane!F96=""),"",[1]Dane!F96)</f>
        <v>1963</v>
      </c>
      <c r="H96" s="7" t="str">
        <f>IF(OR([1]Dane!N96&lt;&gt;"B",[1]Dane!T96=""),"",[1]Dane!T96)</f>
        <v>M40</v>
      </c>
      <c r="I96" s="7">
        <f>IF(OR([1]Dane!N96&lt;&gt;"B",[1]Dane!AQ96=""),"",[1]Dane!AQ96)</f>
        <v>22</v>
      </c>
      <c r="J96" s="9">
        <f>IF([1]Dane!W96="","",[1]Dane!W96)</f>
        <v>6.3657407407407402E-5</v>
      </c>
      <c r="K96" s="9" t="str">
        <f>IF(OR([1]Dane!N96&lt;&gt;"B",[1]Dane!X96=""),"",[1]Dane!X96)</f>
        <v/>
      </c>
      <c r="L96" s="9" t="str">
        <f>IF(OR([1]Dane!N96&lt;&gt;"B",[1]Dane!Y96=""),"",[1]Dane!Y96)</f>
        <v/>
      </c>
      <c r="M96" s="9">
        <f>IF([1]Dane!AA96="","",[1]Dane!AA96)</f>
        <v>5.2478009259259266E-2</v>
      </c>
      <c r="N96" s="10">
        <f>IF(AND([1]Dane!N96="B",[1]Dane!AB96="",[1]Dane!O96="M"),"Zawodów nie ukończył",IF(AND([1]Dane!N96="B",[1]Dane!AB96="",[1]Dane!O96="K"),"Zawodów nie ukończyła",IF([1]Dane!N96="B",[1]Dane!AB96,"")))</f>
        <v>5.2541666666666674E-2</v>
      </c>
      <c r="O96" s="11">
        <f>IF(OR([1]Dane!N96&lt;&gt;"B",[1]Dane!AD96=""),"",[1]Dane!AD96)</f>
        <v>91</v>
      </c>
      <c r="P96" s="11" t="str">
        <f>IF(OR([1]Dane!N96&lt;&gt;"B",[1]Dane!AC96=""),"",[1]Dane!AC96)</f>
        <v/>
      </c>
    </row>
    <row r="97" spans="1:16" x14ac:dyDescent="0.25">
      <c r="A97" s="11">
        <v>96</v>
      </c>
      <c r="B97" s="7">
        <f>IF(OR([1]Dane!N97&lt;&gt;"B",[1]Dane!B97=""),"",[1]Dane!B97)</f>
        <v>57</v>
      </c>
      <c r="C97" s="8" t="str">
        <f>IF(OR([1]Dane!N97&lt;&gt;"B",[1]Dane!E97=""),"",UPPER([1]Dane!E97))</f>
        <v>LISEWSKI TOMASZ</v>
      </c>
      <c r="D97" s="8" t="str">
        <f>IF(OR([1]Dane!N97&lt;&gt;"B",[1]Dane!L97=""),"",UPPER([1]Dane!L97))</f>
        <v>ZŁOTORIA</v>
      </c>
      <c r="E97" s="8" t="str">
        <f>IF(OR([1]Dane!N97&lt;&gt;"B",[1]Dane!H97=""),"",UPPER([1]Dane!H97))</f>
        <v>KM UMK TORUŃ</v>
      </c>
      <c r="F97" s="8" t="str">
        <f>IF([1]Dane!M97="","",[1]Dane!M97)</f>
        <v>POLSKA</v>
      </c>
      <c r="G97" s="7" t="str">
        <f>IF(OR([1]Dane!N97&lt;&gt;"B",[1]Dane!F97=""),"",[1]Dane!F97)</f>
        <v>1982</v>
      </c>
      <c r="H97" s="7" t="str">
        <f>IF(OR([1]Dane!N97&lt;&gt;"B",[1]Dane!T97=""),"",[1]Dane!T97)</f>
        <v>M30</v>
      </c>
      <c r="I97" s="7">
        <f>IF(OR([1]Dane!N97&lt;&gt;"B",[1]Dane!AQ97=""),"",[1]Dane!AQ97)</f>
        <v>24</v>
      </c>
      <c r="J97" s="9">
        <f>IF([1]Dane!W97="","",[1]Dane!W97)</f>
        <v>1.0821759259259259E-4</v>
      </c>
      <c r="K97" s="9" t="str">
        <f>IF(OR([1]Dane!N97&lt;&gt;"B",[1]Dane!X97=""),"",[1]Dane!X97)</f>
        <v/>
      </c>
      <c r="L97" s="9" t="str">
        <f>IF(OR([1]Dane!N97&lt;&gt;"B",[1]Dane!Y97=""),"",[1]Dane!Y97)</f>
        <v/>
      </c>
      <c r="M97" s="9">
        <f>IF([1]Dane!AA97="","",[1]Dane!AA97)</f>
        <v>5.2557870370370366E-2</v>
      </c>
      <c r="N97" s="10">
        <f>IF(AND([1]Dane!N97="B",[1]Dane!AB97="",[1]Dane!O97="M"),"Zawodów nie ukończył",IF(AND([1]Dane!N97="B",[1]Dane!AB97="",[1]Dane!O97="K"),"Zawodów nie ukończyła",IF([1]Dane!N97="B",[1]Dane!AB97,"")))</f>
        <v>5.266608796296296E-2</v>
      </c>
      <c r="O97" s="11">
        <f>IF(OR([1]Dane!N97&lt;&gt;"B",[1]Dane!AD97=""),"",[1]Dane!AD97)</f>
        <v>92</v>
      </c>
      <c r="P97" s="11" t="str">
        <f>IF(OR([1]Dane!N97&lt;&gt;"B",[1]Dane!AC97=""),"",[1]Dane!AC97)</f>
        <v/>
      </c>
    </row>
    <row r="98" spans="1:16" x14ac:dyDescent="0.25">
      <c r="A98" s="11">
        <v>97</v>
      </c>
      <c r="B98" s="7">
        <f>IF(OR([1]Dane!N98&lt;&gt;"B",[1]Dane!B98=""),"",[1]Dane!B98)</f>
        <v>22</v>
      </c>
      <c r="C98" s="8" t="str">
        <f>IF(OR([1]Dane!N98&lt;&gt;"B",[1]Dane!E98=""),"",UPPER([1]Dane!E98))</f>
        <v>MAJEWSKI TOMASZ</v>
      </c>
      <c r="D98" s="8" t="str">
        <f>IF(OR([1]Dane!N98&lt;&gt;"B",[1]Dane!L98=""),"",UPPER([1]Dane!L98))</f>
        <v>UNISŁAW</v>
      </c>
      <c r="E98" s="8" t="str">
        <f>IF(OR([1]Dane!N98&lt;&gt;"B",[1]Dane!H98=""),"",UPPER([1]Dane!H98))</f>
        <v>UKS KMICIC UNISŁAW</v>
      </c>
      <c r="F98" s="8" t="str">
        <f>IF([1]Dane!M98="","",[1]Dane!M98)</f>
        <v>POLSKA</v>
      </c>
      <c r="G98" s="7" t="str">
        <f>IF(OR([1]Dane!N98&lt;&gt;"B",[1]Dane!F98=""),"",[1]Dane!F98)</f>
        <v>1974</v>
      </c>
      <c r="H98" s="7" t="str">
        <f>IF(OR([1]Dane!N98&lt;&gt;"B",[1]Dane!T98=""),"",[1]Dane!T98)</f>
        <v>M30</v>
      </c>
      <c r="I98" s="7">
        <f>IF(OR([1]Dane!N98&lt;&gt;"B",[1]Dane!AQ98=""),"",[1]Dane!AQ98)</f>
        <v>25</v>
      </c>
      <c r="J98" s="9">
        <f>IF([1]Dane!W98="","",[1]Dane!W98)</f>
        <v>1.0069444444444443E-4</v>
      </c>
      <c r="K98" s="9" t="str">
        <f>IF(OR([1]Dane!N98&lt;&gt;"B",[1]Dane!X98=""),"",[1]Dane!X98)</f>
        <v/>
      </c>
      <c r="L98" s="9" t="str">
        <f>IF(OR([1]Dane!N98&lt;&gt;"B",[1]Dane!Y98=""),"",[1]Dane!Y98)</f>
        <v/>
      </c>
      <c r="M98" s="9">
        <f>IF([1]Dane!AA98="","",[1]Dane!AA98)</f>
        <v>5.2593749999999995E-2</v>
      </c>
      <c r="N98" s="10">
        <f>IF(AND([1]Dane!N98="B",[1]Dane!AB98="",[1]Dane!O98="M"),"Zawodów nie ukończył",IF(AND([1]Dane!N98="B",[1]Dane!AB98="",[1]Dane!O98="K"),"Zawodów nie ukończyła",IF([1]Dane!N98="B",[1]Dane!AB98,"")))</f>
        <v>5.269444444444444E-2</v>
      </c>
      <c r="O98" s="11">
        <f>IF(OR([1]Dane!N98&lt;&gt;"B",[1]Dane!AD98=""),"",[1]Dane!AD98)</f>
        <v>93</v>
      </c>
      <c r="P98" s="11" t="str">
        <f>IF(OR([1]Dane!N98&lt;&gt;"B",[1]Dane!AC98=""),"",[1]Dane!AC98)</f>
        <v/>
      </c>
    </row>
    <row r="99" spans="1:16" x14ac:dyDescent="0.25">
      <c r="A99" s="11">
        <v>98</v>
      </c>
      <c r="B99" s="7">
        <f>IF(OR([1]Dane!N99&lt;&gt;"B",[1]Dane!B99=""),"",[1]Dane!B99)</f>
        <v>154</v>
      </c>
      <c r="C99" s="8" t="str">
        <f>IF(OR([1]Dane!N99&lt;&gt;"B",[1]Dane!E99=""),"",UPPER([1]Dane!E99))</f>
        <v>PROJS TOMASZ</v>
      </c>
      <c r="D99" s="8" t="str">
        <f>IF(OR([1]Dane!N99&lt;&gt;"B",[1]Dane!L99=""),"",UPPER([1]Dane!L99))</f>
        <v>ŁUBIANKA</v>
      </c>
      <c r="E99" s="8" t="str">
        <f>IF(OR([1]Dane!N99&lt;&gt;"B",[1]Dane!H99=""),"",UPPER([1]Dane!H99))</f>
        <v>KLUB MARATOŃSKI "TRUCHCIK" ŁUBIANKA</v>
      </c>
      <c r="F99" s="8" t="str">
        <f>IF([1]Dane!M99="","",[1]Dane!M99)</f>
        <v>POLSKA</v>
      </c>
      <c r="G99" s="7" t="str">
        <f>IF(OR([1]Dane!N99&lt;&gt;"B",[1]Dane!F99=""),"",[1]Dane!F99)</f>
        <v>1965</v>
      </c>
      <c r="H99" s="7" t="str">
        <f>IF(OR([1]Dane!N99&lt;&gt;"B",[1]Dane!T99=""),"",[1]Dane!T99)</f>
        <v>M40</v>
      </c>
      <c r="I99" s="7">
        <f>IF(OR([1]Dane!N99&lt;&gt;"B",[1]Dane!AQ99=""),"",[1]Dane!AQ99)</f>
        <v>23</v>
      </c>
      <c r="J99" s="9">
        <f>IF([1]Dane!W99="","",[1]Dane!W99)</f>
        <v>4.8032407407407408E-5</v>
      </c>
      <c r="K99" s="9" t="str">
        <f>IF(OR([1]Dane!N99&lt;&gt;"B",[1]Dane!X99=""),"",[1]Dane!X99)</f>
        <v/>
      </c>
      <c r="L99" s="9" t="str">
        <f>IF(OR([1]Dane!N99&lt;&gt;"B",[1]Dane!Y99=""),"",[1]Dane!Y99)</f>
        <v/>
      </c>
      <c r="M99" s="9">
        <f>IF([1]Dane!AA99="","",[1]Dane!AA99)</f>
        <v>5.2655671296296294E-2</v>
      </c>
      <c r="N99" s="10">
        <f>IF(AND([1]Dane!N99="B",[1]Dane!AB99="",[1]Dane!O99="M"),"Zawodów nie ukończył",IF(AND([1]Dane!N99="B",[1]Dane!AB99="",[1]Dane!O99="K"),"Zawodów nie ukończyła",IF([1]Dane!N99="B",[1]Dane!AB99,"")))</f>
        <v>5.2703703703703704E-2</v>
      </c>
      <c r="O99" s="11">
        <f>IF(OR([1]Dane!N99&lt;&gt;"B",[1]Dane!AD99=""),"",[1]Dane!AD99)</f>
        <v>94</v>
      </c>
      <c r="P99" s="11" t="str">
        <f>IF(OR([1]Dane!N99&lt;&gt;"B",[1]Dane!AC99=""),"",[1]Dane!AC99)</f>
        <v/>
      </c>
    </row>
    <row r="100" spans="1:16" x14ac:dyDescent="0.25">
      <c r="A100" s="11">
        <v>99</v>
      </c>
      <c r="B100" s="7">
        <f>IF(OR([1]Dane!N100&lt;&gt;"B",[1]Dane!B100=""),"",[1]Dane!B100)</f>
        <v>55</v>
      </c>
      <c r="C100" s="8" t="str">
        <f>IF(OR([1]Dane!N100&lt;&gt;"B",[1]Dane!E100=""),"",UPPER([1]Dane!E100))</f>
        <v>GRZEGORZEWSKI RAFAŁ</v>
      </c>
      <c r="D100" s="8" t="str">
        <f>IF(OR([1]Dane!N100&lt;&gt;"B",[1]Dane!L100=""),"",UPPER([1]Dane!L100))</f>
        <v>NIEMCZ</v>
      </c>
      <c r="E100" s="8" t="str">
        <f>IF(OR([1]Dane!N100&lt;&gt;"B",[1]Dane!H100=""),"",UPPER([1]Dane!H100))</f>
        <v/>
      </c>
      <c r="F100" s="8" t="str">
        <f>IF([1]Dane!M100="","",[1]Dane!M100)</f>
        <v>POLSKA</v>
      </c>
      <c r="G100" s="7" t="str">
        <f>IF(OR([1]Dane!N100&lt;&gt;"B",[1]Dane!F100=""),"",[1]Dane!F100)</f>
        <v>1974</v>
      </c>
      <c r="H100" s="7" t="str">
        <f>IF(OR([1]Dane!N100&lt;&gt;"B",[1]Dane!T100=""),"",[1]Dane!T100)</f>
        <v>M30</v>
      </c>
      <c r="I100" s="7">
        <f>IF(OR([1]Dane!N100&lt;&gt;"B",[1]Dane!AQ100=""),"",[1]Dane!AQ100)</f>
        <v>26</v>
      </c>
      <c r="J100" s="9">
        <f>IF([1]Dane!W100="","",[1]Dane!W100)</f>
        <v>8.6226851851851859E-5</v>
      </c>
      <c r="K100" s="9" t="str">
        <f>IF(OR([1]Dane!N100&lt;&gt;"B",[1]Dane!X100=""),"",[1]Dane!X100)</f>
        <v/>
      </c>
      <c r="L100" s="9" t="str">
        <f>IF(OR([1]Dane!N100&lt;&gt;"B",[1]Dane!Y100=""),"",[1]Dane!Y100)</f>
        <v/>
      </c>
      <c r="M100" s="9">
        <f>IF([1]Dane!AA100="","",[1]Dane!AA100)</f>
        <v>5.2620949074074067E-2</v>
      </c>
      <c r="N100" s="10">
        <f>IF(AND([1]Dane!N100="B",[1]Dane!AB100="",[1]Dane!O100="M"),"Zawodów nie ukończył",IF(AND([1]Dane!N100="B",[1]Dane!AB100="",[1]Dane!O100="K"),"Zawodów nie ukończyła",IF([1]Dane!N100="B",[1]Dane!AB100,"")))</f>
        <v>5.2707175925925921E-2</v>
      </c>
      <c r="O100" s="11">
        <f>IF(OR([1]Dane!N100&lt;&gt;"B",[1]Dane!AD100=""),"",[1]Dane!AD100)</f>
        <v>95</v>
      </c>
      <c r="P100" s="11" t="str">
        <f>IF(OR([1]Dane!N100&lt;&gt;"B",[1]Dane!AC100=""),"",[1]Dane!AC100)</f>
        <v/>
      </c>
    </row>
    <row r="101" spans="1:16" x14ac:dyDescent="0.25">
      <c r="A101" s="11">
        <v>100</v>
      </c>
      <c r="B101" s="7">
        <f>IF(OR([1]Dane!N101&lt;&gt;"B",[1]Dane!B101=""),"",[1]Dane!B101)</f>
        <v>126</v>
      </c>
      <c r="C101" s="8" t="str">
        <f>IF(OR([1]Dane!N101&lt;&gt;"B",[1]Dane!E101=""),"",UPPER([1]Dane!E101))</f>
        <v>WISIŃSKI PIOTR</v>
      </c>
      <c r="D101" s="8" t="str">
        <f>IF(OR([1]Dane!N101&lt;&gt;"B",[1]Dane!L101=""),"",UPPER([1]Dane!L101))</f>
        <v>SZABDA</v>
      </c>
      <c r="E101" s="8" t="str">
        <f>IF(OR([1]Dane!N101&lt;&gt;"B",[1]Dane!H101=""),"",UPPER([1]Dane!H101))</f>
        <v>STAROSTWO POWIATOWE W BRODNICY</v>
      </c>
      <c r="F101" s="8" t="str">
        <f>IF([1]Dane!M101="","",[1]Dane!M101)</f>
        <v>POLSKA</v>
      </c>
      <c r="G101" s="7" t="str">
        <f>IF(OR([1]Dane!N101&lt;&gt;"B",[1]Dane!F101=""),"",[1]Dane!F101)</f>
        <v>1960</v>
      </c>
      <c r="H101" s="7" t="str">
        <f>IF(OR([1]Dane!N101&lt;&gt;"B",[1]Dane!T101=""),"",[1]Dane!T101)</f>
        <v>M50</v>
      </c>
      <c r="I101" s="7">
        <f>IF(OR([1]Dane!N101&lt;&gt;"B",[1]Dane!AQ101=""),"",[1]Dane!AQ101)</f>
        <v>21</v>
      </c>
      <c r="J101" s="9">
        <f>IF([1]Dane!W101="","",[1]Dane!W101)</f>
        <v>7.9282407407407402E-5</v>
      </c>
      <c r="K101" s="9" t="str">
        <f>IF(OR([1]Dane!N101&lt;&gt;"B",[1]Dane!X101=""),"",[1]Dane!X101)</f>
        <v/>
      </c>
      <c r="L101" s="9" t="str">
        <f>IF(OR([1]Dane!N101&lt;&gt;"B",[1]Dane!Y101=""),"",[1]Dane!Y101)</f>
        <v/>
      </c>
      <c r="M101" s="9">
        <f>IF([1]Dane!AA101="","",[1]Dane!AA101)</f>
        <v>5.2691550925925923E-2</v>
      </c>
      <c r="N101" s="10">
        <f>IF(AND([1]Dane!N101="B",[1]Dane!AB101="",[1]Dane!O101="M"),"Zawodów nie ukończył",IF(AND([1]Dane!N101="B",[1]Dane!AB101="",[1]Dane!O101="K"),"Zawodów nie ukończyła",IF([1]Dane!N101="B",[1]Dane!AB101,"")))</f>
        <v>5.2770833333333329E-2</v>
      </c>
      <c r="O101" s="11">
        <f>IF(OR([1]Dane!N101&lt;&gt;"B",[1]Dane!AD101=""),"",[1]Dane!AD101)</f>
        <v>96</v>
      </c>
      <c r="P101" s="11" t="str">
        <f>IF(OR([1]Dane!N101&lt;&gt;"B",[1]Dane!AC101=""),"",[1]Dane!AC101)</f>
        <v/>
      </c>
    </row>
    <row r="102" spans="1:16" x14ac:dyDescent="0.25">
      <c r="A102" s="11">
        <v>101</v>
      </c>
      <c r="B102" s="7">
        <f>IF(OR([1]Dane!N102&lt;&gt;"B",[1]Dane!B102=""),"",[1]Dane!B102)</f>
        <v>68</v>
      </c>
      <c r="C102" s="8" t="str">
        <f>IF(OR([1]Dane!N102&lt;&gt;"B",[1]Dane!E102=""),"",UPPER([1]Dane!E102))</f>
        <v>DRAIM JACEK</v>
      </c>
      <c r="D102" s="8" t="str">
        <f>IF(OR([1]Dane!N102&lt;&gt;"B",[1]Dane!L102=""),"",UPPER([1]Dane!L102))</f>
        <v>BYDGOSZCZ</v>
      </c>
      <c r="E102" s="8" t="str">
        <f>IF(OR([1]Dane!N102&lt;&gt;"B",[1]Dane!H102=""),"",UPPER([1]Dane!H102))</f>
        <v/>
      </c>
      <c r="F102" s="8" t="str">
        <f>IF([1]Dane!M102="","",[1]Dane!M102)</f>
        <v>POLSKA</v>
      </c>
      <c r="G102" s="7" t="str">
        <f>IF(OR([1]Dane!N102&lt;&gt;"B",[1]Dane!F102=""),"",[1]Dane!F102)</f>
        <v>1961</v>
      </c>
      <c r="H102" s="7" t="str">
        <f>IF(OR([1]Dane!N102&lt;&gt;"B",[1]Dane!T102=""),"",[1]Dane!T102)</f>
        <v>M50</v>
      </c>
      <c r="I102" s="7">
        <f>IF(OR([1]Dane!N102&lt;&gt;"B",[1]Dane!AQ102=""),"",[1]Dane!AQ102)</f>
        <v>22</v>
      </c>
      <c r="J102" s="9">
        <f>IF([1]Dane!W102="","",[1]Dane!W102)</f>
        <v>8.275462962962963E-5</v>
      </c>
      <c r="K102" s="9" t="str">
        <f>IF(OR([1]Dane!N102&lt;&gt;"B",[1]Dane!X102=""),"",[1]Dane!X102)</f>
        <v/>
      </c>
      <c r="L102" s="9" t="str">
        <f>IF(OR([1]Dane!N102&lt;&gt;"B",[1]Dane!Y102=""),"",[1]Dane!Y102)</f>
        <v/>
      </c>
      <c r="M102" s="9">
        <f>IF([1]Dane!AA102="","",[1]Dane!AA102)</f>
        <v>5.2735532407407408E-2</v>
      </c>
      <c r="N102" s="10">
        <f>IF(AND([1]Dane!N102="B",[1]Dane!AB102="",[1]Dane!O102="M"),"Zawodów nie ukończył",IF(AND([1]Dane!N102="B",[1]Dane!AB102="",[1]Dane!O102="K"),"Zawodów nie ukończyła",IF([1]Dane!N102="B",[1]Dane!AB102,"")))</f>
        <v>5.2818287037037039E-2</v>
      </c>
      <c r="O102" s="11">
        <f>IF(OR([1]Dane!N102&lt;&gt;"B",[1]Dane!AD102=""),"",[1]Dane!AD102)</f>
        <v>97</v>
      </c>
      <c r="P102" s="11" t="str">
        <f>IF(OR([1]Dane!N102&lt;&gt;"B",[1]Dane!AC102=""),"",[1]Dane!AC102)</f>
        <v/>
      </c>
    </row>
    <row r="103" spans="1:16" x14ac:dyDescent="0.25">
      <c r="A103" s="11">
        <v>102</v>
      </c>
      <c r="B103" s="7">
        <f>IF(OR([1]Dane!N103&lt;&gt;"B",[1]Dane!B103=""),"",[1]Dane!B103)</f>
        <v>182</v>
      </c>
      <c r="C103" s="8" t="str">
        <f>IF(OR([1]Dane!N103&lt;&gt;"B",[1]Dane!E103=""),"",UPPER([1]Dane!E103))</f>
        <v>BRZEZIŃSKI DOMINIK</v>
      </c>
      <c r="D103" s="8" t="str">
        <f>IF(OR([1]Dane!N103&lt;&gt;"B",[1]Dane!L103=""),"",UPPER([1]Dane!L103))</f>
        <v>ZŁOCIENIEC</v>
      </c>
      <c r="E103" s="8" t="str">
        <f>IF(OR([1]Dane!N103&lt;&gt;"B",[1]Dane!H103=""),"",UPPER([1]Dane!H103))</f>
        <v>OLIMPIA DĄBROWA</v>
      </c>
      <c r="F103" s="8" t="str">
        <f>IF([1]Dane!M103="","",[1]Dane!M103)</f>
        <v>POLSKA</v>
      </c>
      <c r="G103" s="7">
        <f>IF(OR([1]Dane!N103&lt;&gt;"B",[1]Dane!F103=""),"",[1]Dane!F103)</f>
        <v>1990</v>
      </c>
      <c r="H103" s="7" t="str">
        <f>IF(OR([1]Dane!N103&lt;&gt;"B",[1]Dane!T103=""),"",[1]Dane!T103)</f>
        <v>M20</v>
      </c>
      <c r="I103" s="7">
        <f>IF(OR([1]Dane!N103&lt;&gt;"B",[1]Dane!AQ103=""),"",[1]Dane!AQ103)</f>
        <v>19</v>
      </c>
      <c r="J103" s="9">
        <f>IF([1]Dane!W103="","",[1]Dane!W103)</f>
        <v>1.5046296296296298E-5</v>
      </c>
      <c r="K103" s="9" t="str">
        <f>IF(OR([1]Dane!N103&lt;&gt;"B",[1]Dane!X103=""),"",[1]Dane!X103)</f>
        <v/>
      </c>
      <c r="L103" s="9" t="str">
        <f>IF(OR([1]Dane!N103&lt;&gt;"B",[1]Dane!Y103=""),"",[1]Dane!Y103)</f>
        <v/>
      </c>
      <c r="M103" s="9">
        <f>IF([1]Dane!AA103="","",[1]Dane!AA103)</f>
        <v>5.2913194444444443E-2</v>
      </c>
      <c r="N103" s="10">
        <f>IF(AND([1]Dane!N103="B",[1]Dane!AB103="",[1]Dane!O103="M"),"Zawodów nie ukończył",IF(AND([1]Dane!N103="B",[1]Dane!AB103="",[1]Dane!O103="K"),"Zawodów nie ukończyła",IF([1]Dane!N103="B",[1]Dane!AB103,"")))</f>
        <v>5.2928240740740741E-2</v>
      </c>
      <c r="O103" s="11">
        <f>IF(OR([1]Dane!N103&lt;&gt;"B",[1]Dane!AD103=""),"",[1]Dane!AD103)</f>
        <v>98</v>
      </c>
      <c r="P103" s="11" t="str">
        <f>IF(OR([1]Dane!N103&lt;&gt;"B",[1]Dane!AC103=""),"",[1]Dane!AC103)</f>
        <v/>
      </c>
    </row>
    <row r="104" spans="1:16" x14ac:dyDescent="0.25">
      <c r="A104" s="11">
        <v>103</v>
      </c>
      <c r="B104" s="7">
        <f>IF(OR([1]Dane!N104&lt;&gt;"B",[1]Dane!B104=""),"",[1]Dane!B104)</f>
        <v>138</v>
      </c>
      <c r="C104" s="8" t="str">
        <f>IF(OR([1]Dane!N104&lt;&gt;"B",[1]Dane!E104=""),"",UPPER([1]Dane!E104))</f>
        <v>TYBUSZEWSKI JANUSZ</v>
      </c>
      <c r="D104" s="8" t="str">
        <f>IF(OR([1]Dane!N104&lt;&gt;"B",[1]Dane!L104=""),"",UPPER([1]Dane!L104))</f>
        <v>TORUŃ</v>
      </c>
      <c r="E104" s="8" t="str">
        <f>IF(OR([1]Dane!N104&lt;&gt;"B",[1]Dane!H104=""),"",UPPER([1]Dane!H104))</f>
        <v>TS OPATRUNKI TORUN</v>
      </c>
      <c r="F104" s="8" t="str">
        <f>IF([1]Dane!M104="","",[1]Dane!M104)</f>
        <v>POLSKA</v>
      </c>
      <c r="G104" s="7">
        <f>IF(OR([1]Dane!N104&lt;&gt;"B",[1]Dane!F104=""),"",[1]Dane!F104)</f>
        <v>1957</v>
      </c>
      <c r="H104" s="7" t="str">
        <f>IF(OR([1]Dane!N104&lt;&gt;"B",[1]Dane!T104=""),"",[1]Dane!T104)</f>
        <v>M50</v>
      </c>
      <c r="I104" s="7">
        <f>IF(OR([1]Dane!N104&lt;&gt;"B",[1]Dane!AQ104=""),"",[1]Dane!AQ104)</f>
        <v>23</v>
      </c>
      <c r="J104" s="9">
        <f>IF([1]Dane!W104="","",[1]Dane!W104)</f>
        <v>3.7037037037037037E-5</v>
      </c>
      <c r="K104" s="9" t="str">
        <f>IF(OR([1]Dane!N104&lt;&gt;"B",[1]Dane!X104=""),"",[1]Dane!X104)</f>
        <v/>
      </c>
      <c r="L104" s="9" t="str">
        <f>IF(OR([1]Dane!N104&lt;&gt;"B",[1]Dane!Y104=""),"",[1]Dane!Y104)</f>
        <v/>
      </c>
      <c r="M104" s="9">
        <f>IF([1]Dane!AA104="","",[1]Dane!AA104)</f>
        <v>5.2905092592592594E-2</v>
      </c>
      <c r="N104" s="10">
        <f>IF(AND([1]Dane!N104="B",[1]Dane!AB104="",[1]Dane!O104="M"),"Zawodów nie ukończył",IF(AND([1]Dane!N104="B",[1]Dane!AB104="",[1]Dane!O104="K"),"Zawodów nie ukończyła",IF([1]Dane!N104="B",[1]Dane!AB104,"")))</f>
        <v>5.2942129629629631E-2</v>
      </c>
      <c r="O104" s="11">
        <f>IF(OR([1]Dane!N104&lt;&gt;"B",[1]Dane!AD104=""),"",[1]Dane!AD104)</f>
        <v>99</v>
      </c>
      <c r="P104" s="11" t="str">
        <f>IF(OR([1]Dane!N104&lt;&gt;"B",[1]Dane!AC104=""),"",[1]Dane!AC104)</f>
        <v/>
      </c>
    </row>
    <row r="105" spans="1:16" x14ac:dyDescent="0.25">
      <c r="A105" s="11">
        <v>104</v>
      </c>
      <c r="B105" s="7">
        <f>IF(OR([1]Dane!N105&lt;&gt;"B",[1]Dane!B105=""),"",[1]Dane!B105)</f>
        <v>60</v>
      </c>
      <c r="C105" s="8" t="str">
        <f>IF(OR([1]Dane!N105&lt;&gt;"B",[1]Dane!E105=""),"",UPPER([1]Dane!E105))</f>
        <v>GAJKOWSKI DARIUSZ</v>
      </c>
      <c r="D105" s="8" t="str">
        <f>IF(OR([1]Dane!N105&lt;&gt;"B",[1]Dane!L105=""),"",UPPER([1]Dane!L105))</f>
        <v>RZĘCZKOWO</v>
      </c>
      <c r="E105" s="8" t="str">
        <f>IF(OR([1]Dane!N105&lt;&gt;"B",[1]Dane!H105=""),"",UPPER([1]Dane!H105))</f>
        <v/>
      </c>
      <c r="F105" s="8" t="str">
        <f>IF([1]Dane!M105="","",[1]Dane!M105)</f>
        <v>POLSKA</v>
      </c>
      <c r="G105" s="7" t="str">
        <f>IF(OR([1]Dane!N105&lt;&gt;"B",[1]Dane!F105=""),"",[1]Dane!F105)</f>
        <v>1975</v>
      </c>
      <c r="H105" s="7" t="str">
        <f>IF(OR([1]Dane!N105&lt;&gt;"B",[1]Dane!T105=""),"",[1]Dane!T105)</f>
        <v>M30</v>
      </c>
      <c r="I105" s="7">
        <f>IF(OR([1]Dane!N105&lt;&gt;"B",[1]Dane!AQ105=""),"",[1]Dane!AQ105)</f>
        <v>27</v>
      </c>
      <c r="J105" s="9">
        <f>IF([1]Dane!W105="","",[1]Dane!W105)</f>
        <v>8.275462962962963E-5</v>
      </c>
      <c r="K105" s="9" t="str">
        <f>IF(OR([1]Dane!N105&lt;&gt;"B",[1]Dane!X105=""),"",[1]Dane!X105)</f>
        <v/>
      </c>
      <c r="L105" s="9" t="str">
        <f>IF(OR([1]Dane!N105&lt;&gt;"B",[1]Dane!Y105=""),"",[1]Dane!Y105)</f>
        <v/>
      </c>
      <c r="M105" s="9">
        <f>IF([1]Dane!AA105="","",[1]Dane!AA105)</f>
        <v>5.2885416666666664E-2</v>
      </c>
      <c r="N105" s="10">
        <f>IF(AND([1]Dane!N105="B",[1]Dane!AB105="",[1]Dane!O105="M"),"Zawodów nie ukończył",IF(AND([1]Dane!N105="B",[1]Dane!AB105="",[1]Dane!O105="K"),"Zawodów nie ukończyła",IF([1]Dane!N105="B",[1]Dane!AB105,"")))</f>
        <v>5.2968171296296294E-2</v>
      </c>
      <c r="O105" s="11">
        <f>IF(OR([1]Dane!N105&lt;&gt;"B",[1]Dane!AD105=""),"",[1]Dane!AD105)</f>
        <v>100</v>
      </c>
      <c r="P105" s="11" t="str">
        <f>IF(OR([1]Dane!N105&lt;&gt;"B",[1]Dane!AC105=""),"",[1]Dane!AC105)</f>
        <v/>
      </c>
    </row>
    <row r="106" spans="1:16" x14ac:dyDescent="0.25">
      <c r="A106" s="11">
        <v>105</v>
      </c>
      <c r="B106" s="7">
        <f>IF(OR([1]Dane!N106&lt;&gt;"B",[1]Dane!B106=""),"",[1]Dane!B106)</f>
        <v>94</v>
      </c>
      <c r="C106" s="8" t="str">
        <f>IF(OR([1]Dane!N106&lt;&gt;"B",[1]Dane!E106=""),"",UPPER([1]Dane!E106))</f>
        <v>REPCZYNSKI WOJCIECH</v>
      </c>
      <c r="D106" s="8" t="str">
        <f>IF(OR([1]Dane!N106&lt;&gt;"B",[1]Dane!L106=""),"",UPPER([1]Dane!L106))</f>
        <v>NAKŁO NAD NOTECIĄ</v>
      </c>
      <c r="E106" s="8" t="str">
        <f>IF(OR([1]Dane!N106&lt;&gt;"B",[1]Dane!H106=""),"",UPPER([1]Dane!H106))</f>
        <v>NAKIELSKI KB</v>
      </c>
      <c r="F106" s="8" t="str">
        <f>IF([1]Dane!M106="","",[1]Dane!M106)</f>
        <v>POLSKA</v>
      </c>
      <c r="G106" s="7" t="str">
        <f>IF(OR([1]Dane!N106&lt;&gt;"B",[1]Dane!F106=""),"",[1]Dane!F106)</f>
        <v>1965</v>
      </c>
      <c r="H106" s="7" t="str">
        <f>IF(OR([1]Dane!N106&lt;&gt;"B",[1]Dane!T106=""),"",[1]Dane!T106)</f>
        <v>M40</v>
      </c>
      <c r="I106" s="7">
        <f>IF(OR([1]Dane!N106&lt;&gt;"B",[1]Dane!AQ106=""),"",[1]Dane!AQ106)</f>
        <v>24</v>
      </c>
      <c r="J106" s="9">
        <f>IF([1]Dane!W106="","",[1]Dane!W106)</f>
        <v>5.9606481481481494E-5</v>
      </c>
      <c r="K106" s="9" t="str">
        <f>IF(OR([1]Dane!N106&lt;&gt;"B",[1]Dane!X106=""),"",[1]Dane!X106)</f>
        <v/>
      </c>
      <c r="L106" s="9" t="str">
        <f>IF(OR([1]Dane!N106&lt;&gt;"B",[1]Dane!Y106=""),"",[1]Dane!Y106)</f>
        <v/>
      </c>
      <c r="M106" s="9">
        <f>IF([1]Dane!AA106="","",[1]Dane!AA106)</f>
        <v>5.2925925925925925E-2</v>
      </c>
      <c r="N106" s="10">
        <f>IF(AND([1]Dane!N106="B",[1]Dane!AB106="",[1]Dane!O106="M"),"Zawodów nie ukończył",IF(AND([1]Dane!N106="B",[1]Dane!AB106="",[1]Dane!O106="K"),"Zawodów nie ukończyła",IF([1]Dane!N106="B",[1]Dane!AB106,"")))</f>
        <v>5.2985532407407408E-2</v>
      </c>
      <c r="O106" s="11">
        <f>IF(OR([1]Dane!N106&lt;&gt;"B",[1]Dane!AD106=""),"",[1]Dane!AD106)</f>
        <v>101</v>
      </c>
      <c r="P106" s="11" t="str">
        <f>IF(OR([1]Dane!N106&lt;&gt;"B",[1]Dane!AC106=""),"",[1]Dane!AC106)</f>
        <v/>
      </c>
    </row>
    <row r="107" spans="1:16" x14ac:dyDescent="0.25">
      <c r="A107" s="11">
        <v>106</v>
      </c>
      <c r="B107" s="7">
        <f>IF(OR([1]Dane!N107&lt;&gt;"B",[1]Dane!B107=""),"",[1]Dane!B107)</f>
        <v>50</v>
      </c>
      <c r="C107" s="8" t="str">
        <f>IF(OR([1]Dane!N107&lt;&gt;"B",[1]Dane!E107=""),"",UPPER([1]Dane!E107))</f>
        <v>ŁĘCKI MARCIN</v>
      </c>
      <c r="D107" s="8" t="str">
        <f>IF(OR([1]Dane!N107&lt;&gt;"B",[1]Dane!L107=""),"",UPPER([1]Dane!L107))</f>
        <v>TORUŃ</v>
      </c>
      <c r="E107" s="8" t="str">
        <f>IF(OR([1]Dane!N107&lt;&gt;"B",[1]Dane!H107=""),"",UPPER([1]Dane!H107))</f>
        <v>KM UMK TORUŃ</v>
      </c>
      <c r="F107" s="8" t="str">
        <f>IF([1]Dane!M107="","",[1]Dane!M107)</f>
        <v>POLSKA</v>
      </c>
      <c r="G107" s="7" t="str">
        <f>IF(OR([1]Dane!N107&lt;&gt;"B",[1]Dane!F107=""),"",[1]Dane!F107)</f>
        <v>1980</v>
      </c>
      <c r="H107" s="7" t="str">
        <f>IF(OR([1]Dane!N107&lt;&gt;"B",[1]Dane!T107=""),"",[1]Dane!T107)</f>
        <v>M30</v>
      </c>
      <c r="I107" s="7">
        <f>IF(OR([1]Dane!N107&lt;&gt;"B",[1]Dane!AQ107=""),"",[1]Dane!AQ107)</f>
        <v>28</v>
      </c>
      <c r="J107" s="9">
        <f>IF([1]Dane!W107="","",[1]Dane!W107)</f>
        <v>9.4907407407407389E-5</v>
      </c>
      <c r="K107" s="9" t="str">
        <f>IF(OR([1]Dane!N107&lt;&gt;"B",[1]Dane!X107=""),"",[1]Dane!X107)</f>
        <v/>
      </c>
      <c r="L107" s="9" t="str">
        <f>IF(OR([1]Dane!N107&lt;&gt;"B",[1]Dane!Y107=""),"",[1]Dane!Y107)</f>
        <v/>
      </c>
      <c r="M107" s="9">
        <f>IF([1]Dane!AA107="","",[1]Dane!AA107)</f>
        <v>5.2938078703703699E-2</v>
      </c>
      <c r="N107" s="10">
        <f>IF(AND([1]Dane!N107="B",[1]Dane!AB107="",[1]Dane!O107="M"),"Zawodów nie ukończył",IF(AND([1]Dane!N107="B",[1]Dane!AB107="",[1]Dane!O107="K"),"Zawodów nie ukończyła",IF([1]Dane!N107="B",[1]Dane!AB107,"")))</f>
        <v>5.3032986111111104E-2</v>
      </c>
      <c r="O107" s="11">
        <f>IF(OR([1]Dane!N107&lt;&gt;"B",[1]Dane!AD107=""),"",[1]Dane!AD107)</f>
        <v>102</v>
      </c>
      <c r="P107" s="11" t="str">
        <f>IF(OR([1]Dane!N107&lt;&gt;"B",[1]Dane!AC107=""),"",[1]Dane!AC107)</f>
        <v/>
      </c>
    </row>
    <row r="108" spans="1:16" x14ac:dyDescent="0.25">
      <c r="A108" s="11">
        <v>107</v>
      </c>
      <c r="B108" s="7">
        <f>IF(OR([1]Dane!N108&lt;&gt;"B",[1]Dane!B108=""),"",[1]Dane!B108)</f>
        <v>100</v>
      </c>
      <c r="C108" s="8" t="str">
        <f>IF(OR([1]Dane!N108&lt;&gt;"B",[1]Dane!E108=""),"",UPPER([1]Dane!E108))</f>
        <v>OSIECKI GRZEGORZ</v>
      </c>
      <c r="D108" s="8" t="str">
        <f>IF(OR([1]Dane!N108&lt;&gt;"B",[1]Dane!L108=""),"",UPPER([1]Dane!L108))</f>
        <v>KISIELICE</v>
      </c>
      <c r="E108" s="8" t="str">
        <f>IF(OR([1]Dane!N108&lt;&gt;"B",[1]Dane!H108=""),"",UPPER([1]Dane!H108))</f>
        <v>KB LECH RYPIN</v>
      </c>
      <c r="F108" s="8" t="str">
        <f>IF([1]Dane!M108="","",[1]Dane!M108)</f>
        <v>POLSKA</v>
      </c>
      <c r="G108" s="7">
        <f>IF(OR([1]Dane!N108&lt;&gt;"B",[1]Dane!F108=""),"",[1]Dane!F108)</f>
        <v>1951</v>
      </c>
      <c r="H108" s="7" t="str">
        <f>IF(OR([1]Dane!N108&lt;&gt;"B",[1]Dane!T108=""),"",[1]Dane!T108)</f>
        <v>M60</v>
      </c>
      <c r="I108" s="7">
        <f>IF(OR([1]Dane!N108&lt;&gt;"B",[1]Dane!AQ108=""),"",[1]Dane!AQ108)</f>
        <v>2</v>
      </c>
      <c r="J108" s="9" t="str">
        <f>IF([1]Dane!W108="","",[1]Dane!W108)</f>
        <v>00:00:00</v>
      </c>
      <c r="K108" s="9" t="str">
        <f>IF(OR([1]Dane!N108&lt;&gt;"B",[1]Dane!X108=""),"",[1]Dane!X108)</f>
        <v/>
      </c>
      <c r="L108" s="9" t="str">
        <f>IF(OR([1]Dane!N108&lt;&gt;"B",[1]Dane!Y108=""),"",[1]Dane!Y108)</f>
        <v/>
      </c>
      <c r="M108" s="9">
        <f>IF([1]Dane!AA108="","",[1]Dane!AA108)</f>
        <v>5.3257523148148155E-2</v>
      </c>
      <c r="N108" s="10">
        <f>IF(AND([1]Dane!N108="B",[1]Dane!AB108="",[1]Dane!O108="M"),"Zawodów nie ukończył",IF(AND([1]Dane!N108="B",[1]Dane!AB108="",[1]Dane!O108="K"),"Zawodów nie ukończyła",IF([1]Dane!N108="B",[1]Dane!AB108,"")))</f>
        <v>5.3257523148148155E-2</v>
      </c>
      <c r="O108" s="11">
        <f>IF(OR([1]Dane!N108&lt;&gt;"B",[1]Dane!AD108=""),"",[1]Dane!AD108)</f>
        <v>103</v>
      </c>
      <c r="P108" s="11" t="str">
        <f>IF(OR([1]Dane!N108&lt;&gt;"B",[1]Dane!AC108=""),"",[1]Dane!AC108)</f>
        <v/>
      </c>
    </row>
    <row r="109" spans="1:16" x14ac:dyDescent="0.25">
      <c r="A109" s="11">
        <v>108</v>
      </c>
      <c r="B109" s="7">
        <f>IF(OR([1]Dane!N109&lt;&gt;"B",[1]Dane!B109=""),"",[1]Dane!B109)</f>
        <v>156</v>
      </c>
      <c r="C109" s="8" t="str">
        <f>IF(OR([1]Dane!N109&lt;&gt;"B",[1]Dane!E109=""),"",UPPER([1]Dane!E109))</f>
        <v>ZAGRABSKI KAZIMIERZ</v>
      </c>
      <c r="D109" s="8" t="str">
        <f>IF(OR([1]Dane!N109&lt;&gt;"B",[1]Dane!L109=""),"",UPPER([1]Dane!L109))</f>
        <v>TORUŃ</v>
      </c>
      <c r="E109" s="8" t="str">
        <f>IF(OR([1]Dane!N109&lt;&gt;"B",[1]Dane!H109=""),"",UPPER([1]Dane!H109))</f>
        <v>NIEZRZESZONY</v>
      </c>
      <c r="F109" s="8" t="str">
        <f>IF([1]Dane!M109="","",[1]Dane!M109)</f>
        <v>POLSKA</v>
      </c>
      <c r="G109" s="7" t="str">
        <f>IF(OR([1]Dane!N109&lt;&gt;"B",[1]Dane!F109=""),"",[1]Dane!F109)</f>
        <v>1955</v>
      </c>
      <c r="H109" s="7" t="str">
        <f>IF(OR([1]Dane!N109&lt;&gt;"B",[1]Dane!T109=""),"",[1]Dane!T109)</f>
        <v>M50</v>
      </c>
      <c r="I109" s="7">
        <f>IF(OR([1]Dane!N109&lt;&gt;"B",[1]Dane!AQ109=""),"",[1]Dane!AQ109)</f>
        <v>24</v>
      </c>
      <c r="J109" s="9">
        <f>IF([1]Dane!W109="","",[1]Dane!W109)</f>
        <v>1.8344907407407408E-4</v>
      </c>
      <c r="K109" s="9" t="str">
        <f>IF(OR([1]Dane!N109&lt;&gt;"B",[1]Dane!X109=""),"",[1]Dane!X109)</f>
        <v/>
      </c>
      <c r="L109" s="9" t="str">
        <f>IF(OR([1]Dane!N109&lt;&gt;"B",[1]Dane!Y109=""),"",[1]Dane!Y109)</f>
        <v/>
      </c>
      <c r="M109" s="9">
        <f>IF([1]Dane!AA109="","",[1]Dane!AA109)</f>
        <v>5.3171874999999993E-2</v>
      </c>
      <c r="N109" s="10">
        <f>IF(AND([1]Dane!N109="B",[1]Dane!AB109="",[1]Dane!O109="M"),"Zawodów nie ukończył",IF(AND([1]Dane!N109="B",[1]Dane!AB109="",[1]Dane!O109="K"),"Zawodów nie ukończyła",IF([1]Dane!N109="B",[1]Dane!AB109,"")))</f>
        <v>5.3355324074074069E-2</v>
      </c>
      <c r="O109" s="11">
        <f>IF(OR([1]Dane!N109&lt;&gt;"B",[1]Dane!AD109=""),"",[1]Dane!AD109)</f>
        <v>104</v>
      </c>
      <c r="P109" s="11" t="str">
        <f>IF(OR([1]Dane!N109&lt;&gt;"B",[1]Dane!AC109=""),"",[1]Dane!AC109)</f>
        <v/>
      </c>
    </row>
    <row r="110" spans="1:16" x14ac:dyDescent="0.25">
      <c r="A110" s="11">
        <v>109</v>
      </c>
      <c r="B110" s="7">
        <f>IF(OR([1]Dane!N110&lt;&gt;"B",[1]Dane!B110=""),"",[1]Dane!B110)</f>
        <v>12</v>
      </c>
      <c r="C110" s="8" t="str">
        <f>IF(OR([1]Dane!N110&lt;&gt;"B",[1]Dane!E110=""),"",UPPER([1]Dane!E110))</f>
        <v>DRZYMAŁA MAREK</v>
      </c>
      <c r="D110" s="8" t="str">
        <f>IF(OR([1]Dane!N110&lt;&gt;"B",[1]Dane!L110=""),"",UPPER([1]Dane!L110))</f>
        <v>TORUŃ</v>
      </c>
      <c r="E110" s="8" t="str">
        <f>IF(OR([1]Dane!N110&lt;&gt;"B",[1]Dane!H110=""),"",UPPER([1]Dane!H110))</f>
        <v>JW 1440 TORUŃ</v>
      </c>
      <c r="F110" s="8" t="str">
        <f>IF([1]Dane!M110="","",[1]Dane!M110)</f>
        <v>POLSKA</v>
      </c>
      <c r="G110" s="7" t="str">
        <f>IF(OR([1]Dane!N110&lt;&gt;"B",[1]Dane!F110=""),"",[1]Dane!F110)</f>
        <v>1961</v>
      </c>
      <c r="H110" s="7" t="str">
        <f>IF(OR([1]Dane!N110&lt;&gt;"B",[1]Dane!T110=""),"",[1]Dane!T110)</f>
        <v>M50</v>
      </c>
      <c r="I110" s="7">
        <f>IF(OR([1]Dane!N110&lt;&gt;"B",[1]Dane!AQ110=""),"",[1]Dane!AQ110)</f>
        <v>25</v>
      </c>
      <c r="J110" s="9">
        <f>IF([1]Dane!W110="","",[1]Dane!W110)</f>
        <v>8.1018518518518516E-5</v>
      </c>
      <c r="K110" s="9" t="str">
        <f>IF(OR([1]Dane!N110&lt;&gt;"B",[1]Dane!X110=""),"",[1]Dane!X110)</f>
        <v/>
      </c>
      <c r="L110" s="9" t="str">
        <f>IF(OR([1]Dane!N110&lt;&gt;"B",[1]Dane!Y110=""),"",[1]Dane!Y110)</f>
        <v/>
      </c>
      <c r="M110" s="9">
        <f>IF([1]Dane!AA110="","",[1]Dane!AA110)</f>
        <v>5.3450810185185181E-2</v>
      </c>
      <c r="N110" s="10">
        <f>IF(AND([1]Dane!N110="B",[1]Dane!AB110="",[1]Dane!O110="M"),"Zawodów nie ukończył",IF(AND([1]Dane!N110="B",[1]Dane!AB110="",[1]Dane!O110="K"),"Zawodów nie ukończyła",IF([1]Dane!N110="B",[1]Dane!AB110,"")))</f>
        <v>5.3531828703703703E-2</v>
      </c>
      <c r="O110" s="11">
        <f>IF(OR([1]Dane!N110&lt;&gt;"B",[1]Dane!AD110=""),"",[1]Dane!AD110)</f>
        <v>105</v>
      </c>
      <c r="P110" s="11" t="str">
        <f>IF(OR([1]Dane!N110&lt;&gt;"B",[1]Dane!AC110=""),"",[1]Dane!AC110)</f>
        <v/>
      </c>
    </row>
    <row r="111" spans="1:16" x14ac:dyDescent="0.25">
      <c r="A111" s="11">
        <v>110</v>
      </c>
      <c r="B111" s="7">
        <f>IF(OR([1]Dane!N111&lt;&gt;"B",[1]Dane!B111=""),"",[1]Dane!B111)</f>
        <v>49</v>
      </c>
      <c r="C111" s="8" t="str">
        <f>IF(OR([1]Dane!N111&lt;&gt;"B",[1]Dane!E111=""),"",UPPER([1]Dane!E111))</f>
        <v>CHUDZIK GRZEGORZ</v>
      </c>
      <c r="D111" s="8" t="str">
        <f>IF(OR([1]Dane!N111&lt;&gt;"B",[1]Dane!L111=""),"",UPPER([1]Dane!L111))</f>
        <v>TORUŃ</v>
      </c>
      <c r="E111" s="8" t="str">
        <f>IF(OR([1]Dane!N111&lt;&gt;"B",[1]Dane!H111=""),"",UPPER([1]Dane!H111))</f>
        <v>WWW.DOGTREKKING.ORG.PL</v>
      </c>
      <c r="F111" s="8" t="str">
        <f>IF([1]Dane!M111="","",[1]Dane!M111)</f>
        <v>POLSKA</v>
      </c>
      <c r="G111" s="7" t="str">
        <f>IF(OR([1]Dane!N111&lt;&gt;"B",[1]Dane!F111=""),"",[1]Dane!F111)</f>
        <v>1982</v>
      </c>
      <c r="H111" s="7" t="str">
        <f>IF(OR([1]Dane!N111&lt;&gt;"B",[1]Dane!T111=""),"",[1]Dane!T111)</f>
        <v>M30</v>
      </c>
      <c r="I111" s="7">
        <f>IF(OR([1]Dane!N111&lt;&gt;"B",[1]Dane!AQ111=""),"",[1]Dane!AQ111)</f>
        <v>29</v>
      </c>
      <c r="J111" s="9">
        <f>IF([1]Dane!W111="","",[1]Dane!W111)</f>
        <v>1.0011574074074073E-4</v>
      </c>
      <c r="K111" s="9" t="str">
        <f>IF(OR([1]Dane!N111&lt;&gt;"B",[1]Dane!X111=""),"",[1]Dane!X111)</f>
        <v/>
      </c>
      <c r="L111" s="9" t="str">
        <f>IF(OR([1]Dane!N111&lt;&gt;"B",[1]Dane!Y111=""),"",[1]Dane!Y111)</f>
        <v/>
      </c>
      <c r="M111" s="9">
        <f>IF([1]Dane!AA111="","",[1]Dane!AA111)</f>
        <v>5.382986111111112E-2</v>
      </c>
      <c r="N111" s="10">
        <f>IF(AND([1]Dane!N111="B",[1]Dane!AB111="",[1]Dane!O111="M"),"Zawodów nie ukończył",IF(AND([1]Dane!N111="B",[1]Dane!AB111="",[1]Dane!O111="K"),"Zawodów nie ukończyła",IF([1]Dane!N111="B",[1]Dane!AB111,"")))</f>
        <v>5.3929976851851857E-2</v>
      </c>
      <c r="O111" s="11">
        <f>IF(OR([1]Dane!N111&lt;&gt;"B",[1]Dane!AD111=""),"",[1]Dane!AD111)</f>
        <v>106</v>
      </c>
      <c r="P111" s="11" t="str">
        <f>IF(OR([1]Dane!N111&lt;&gt;"B",[1]Dane!AC111=""),"",[1]Dane!AC111)</f>
        <v/>
      </c>
    </row>
    <row r="112" spans="1:16" x14ac:dyDescent="0.25">
      <c r="A112" s="11">
        <v>111</v>
      </c>
      <c r="B112" s="7">
        <f>IF(OR([1]Dane!N112&lt;&gt;"B",[1]Dane!B112=""),"",[1]Dane!B112)</f>
        <v>24</v>
      </c>
      <c r="C112" s="8" t="str">
        <f>IF(OR([1]Dane!N112&lt;&gt;"B",[1]Dane!E112=""),"",UPPER([1]Dane!E112))</f>
        <v>DĄBROWSKI JANUSZ</v>
      </c>
      <c r="D112" s="8" t="str">
        <f>IF(OR([1]Dane!N112&lt;&gt;"B",[1]Dane!L112=""),"",UPPER([1]Dane!L112))</f>
        <v>PATEREK</v>
      </c>
      <c r="E112" s="8" t="str">
        <f>IF(OR([1]Dane!N112&lt;&gt;"B",[1]Dane!H112=""),"",UPPER([1]Dane!H112))</f>
        <v>RADNY</v>
      </c>
      <c r="F112" s="8" t="str">
        <f>IF([1]Dane!M112="","",[1]Dane!M112)</f>
        <v>POLSKA</v>
      </c>
      <c r="G112" s="7" t="str">
        <f>IF(OR([1]Dane!N112&lt;&gt;"B",[1]Dane!F112=""),"",[1]Dane!F112)</f>
        <v>1955</v>
      </c>
      <c r="H112" s="7" t="str">
        <f>IF(OR([1]Dane!N112&lt;&gt;"B",[1]Dane!T112=""),"",[1]Dane!T112)</f>
        <v>M50</v>
      </c>
      <c r="I112" s="7">
        <f>IF(OR([1]Dane!N112&lt;&gt;"B",[1]Dane!AQ112=""),"",[1]Dane!AQ112)</f>
        <v>26</v>
      </c>
      <c r="J112" s="9">
        <f>IF([1]Dane!W112="","",[1]Dane!W112)</f>
        <v>5.6712962962962972E-5</v>
      </c>
      <c r="K112" s="9" t="str">
        <f>IF(OR([1]Dane!N112&lt;&gt;"B",[1]Dane!X112=""),"",[1]Dane!X112)</f>
        <v/>
      </c>
      <c r="L112" s="9" t="str">
        <f>IF(OR([1]Dane!N112&lt;&gt;"B",[1]Dane!Y112=""),"",[1]Dane!Y112)</f>
        <v/>
      </c>
      <c r="M112" s="9">
        <f>IF([1]Dane!AA112="","",[1]Dane!AA112)</f>
        <v>5.3918981481481484E-2</v>
      </c>
      <c r="N112" s="10">
        <f>IF(AND([1]Dane!N112="B",[1]Dane!AB112="",[1]Dane!O112="M"),"Zawodów nie ukończył",IF(AND([1]Dane!N112="B",[1]Dane!AB112="",[1]Dane!O112="K"),"Zawodów nie ukończyła",IF([1]Dane!N112="B",[1]Dane!AB112,"")))</f>
        <v>5.3975694444444444E-2</v>
      </c>
      <c r="O112" s="11">
        <f>IF(OR([1]Dane!N112&lt;&gt;"B",[1]Dane!AD112=""),"",[1]Dane!AD112)</f>
        <v>107</v>
      </c>
      <c r="P112" s="11" t="str">
        <f>IF(OR([1]Dane!N112&lt;&gt;"B",[1]Dane!AC112=""),"",[1]Dane!AC112)</f>
        <v/>
      </c>
    </row>
    <row r="113" spans="1:16" x14ac:dyDescent="0.25">
      <c r="A113" s="11">
        <v>112</v>
      </c>
      <c r="B113" s="7">
        <f>IF(OR([1]Dane!N113&lt;&gt;"B",[1]Dane!B113=""),"",[1]Dane!B113)</f>
        <v>129</v>
      </c>
      <c r="C113" s="8" t="str">
        <f>IF(OR([1]Dane!N113&lt;&gt;"B",[1]Dane!E113=""),"",UPPER([1]Dane!E113))</f>
        <v>PAJĄK GRZEGORZ</v>
      </c>
      <c r="D113" s="8" t="str">
        <f>IF(OR([1]Dane!N113&lt;&gt;"B",[1]Dane!L113=""),"",UPPER([1]Dane!L113))</f>
        <v>BYDGOSZCZ</v>
      </c>
      <c r="E113" s="8" t="str">
        <f>IF(OR([1]Dane!N113&lt;&gt;"B",[1]Dane!H113=""),"",UPPER([1]Dane!H113))</f>
        <v/>
      </c>
      <c r="F113" s="8" t="str">
        <f>IF([1]Dane!M113="","",[1]Dane!M113)</f>
        <v>POLSKA</v>
      </c>
      <c r="G113" s="7" t="str">
        <f>IF(OR([1]Dane!N113&lt;&gt;"B",[1]Dane!F113=""),"",[1]Dane!F113)</f>
        <v>1981</v>
      </c>
      <c r="H113" s="7" t="str">
        <f>IF(OR([1]Dane!N113&lt;&gt;"B",[1]Dane!T113=""),"",[1]Dane!T113)</f>
        <v>M30</v>
      </c>
      <c r="I113" s="7">
        <f>IF(OR([1]Dane!N113&lt;&gt;"B",[1]Dane!AQ113=""),"",[1]Dane!AQ113)</f>
        <v>30</v>
      </c>
      <c r="J113" s="9">
        <f>IF([1]Dane!W113="","",[1]Dane!W113)</f>
        <v>9.722222222222223E-5</v>
      </c>
      <c r="K113" s="9" t="str">
        <f>IF(OR([1]Dane!N113&lt;&gt;"B",[1]Dane!X113=""),"",[1]Dane!X113)</f>
        <v/>
      </c>
      <c r="L113" s="9" t="str">
        <f>IF(OR([1]Dane!N113&lt;&gt;"B",[1]Dane!Y113=""),"",[1]Dane!Y113)</f>
        <v/>
      </c>
      <c r="M113" s="9">
        <f>IF([1]Dane!AA113="","",[1]Dane!AA113)</f>
        <v>5.4032407407407411E-2</v>
      </c>
      <c r="N113" s="10">
        <f>IF(AND([1]Dane!N113="B",[1]Dane!AB113="",[1]Dane!O113="M"),"Zawodów nie ukończył",IF(AND([1]Dane!N113="B",[1]Dane!AB113="",[1]Dane!O113="K"),"Zawodów nie ukończyła",IF([1]Dane!N113="B",[1]Dane!AB113,"")))</f>
        <v>5.4129629629629632E-2</v>
      </c>
      <c r="O113" s="11">
        <f>IF(OR([1]Dane!N113&lt;&gt;"B",[1]Dane!AD113=""),"",[1]Dane!AD113)</f>
        <v>108</v>
      </c>
      <c r="P113" s="11" t="str">
        <f>IF(OR([1]Dane!N113&lt;&gt;"B",[1]Dane!AC113=""),"",[1]Dane!AC113)</f>
        <v/>
      </c>
    </row>
    <row r="114" spans="1:16" x14ac:dyDescent="0.25">
      <c r="A114" s="11">
        <v>113</v>
      </c>
      <c r="B114" s="7">
        <f>IF(OR([1]Dane!N114&lt;&gt;"B",[1]Dane!B114=""),"",[1]Dane!B114)</f>
        <v>144</v>
      </c>
      <c r="C114" s="8" t="str">
        <f>IF(OR([1]Dane!N114&lt;&gt;"B",[1]Dane!E114=""),"",UPPER([1]Dane!E114))</f>
        <v>PUZACZ DAWID</v>
      </c>
      <c r="D114" s="8" t="str">
        <f>IF(OR([1]Dane!N114&lt;&gt;"B",[1]Dane!L114=""),"",UPPER([1]Dane!L114))</f>
        <v>DĄBROWA CHEŁMIŃSKA</v>
      </c>
      <c r="E114" s="8" t="str">
        <f>IF(OR([1]Dane!N114&lt;&gt;"B",[1]Dane!H114=""),"",UPPER([1]Dane!H114))</f>
        <v/>
      </c>
      <c r="F114" s="8" t="str">
        <f>IF([1]Dane!M114="","",[1]Dane!M114)</f>
        <v>POLSKA</v>
      </c>
      <c r="G114" s="7" t="str">
        <f>IF(OR([1]Dane!N114&lt;&gt;"B",[1]Dane!F114=""),"",[1]Dane!F114)</f>
        <v>1982</v>
      </c>
      <c r="H114" s="7" t="str">
        <f>IF(OR([1]Dane!N114&lt;&gt;"B",[1]Dane!T114=""),"",[1]Dane!T114)</f>
        <v>M30</v>
      </c>
      <c r="I114" s="7">
        <f>IF(OR([1]Dane!N114&lt;&gt;"B",[1]Dane!AQ114=""),"",[1]Dane!AQ114)</f>
        <v>31</v>
      </c>
      <c r="J114" s="9">
        <f>IF([1]Dane!W114="","",[1]Dane!W114)</f>
        <v>1.9328703703703703E-4</v>
      </c>
      <c r="K114" s="9" t="str">
        <f>IF(OR([1]Dane!N114&lt;&gt;"B",[1]Dane!X114=""),"",[1]Dane!X114)</f>
        <v/>
      </c>
      <c r="L114" s="9" t="str">
        <f>IF(OR([1]Dane!N114&lt;&gt;"B",[1]Dane!Y114=""),"",[1]Dane!Y114)</f>
        <v/>
      </c>
      <c r="M114" s="9">
        <f>IF([1]Dane!AA114="","",[1]Dane!AA114)</f>
        <v>5.3964699074074071E-2</v>
      </c>
      <c r="N114" s="10">
        <f>IF(AND([1]Dane!N114="B",[1]Dane!AB114="",[1]Dane!O114="M"),"Zawodów nie ukończył",IF(AND([1]Dane!N114="B",[1]Dane!AB114="",[1]Dane!O114="K"),"Zawodów nie ukończyła",IF([1]Dane!N114="B",[1]Dane!AB114,"")))</f>
        <v>5.4157986111111112E-2</v>
      </c>
      <c r="O114" s="11">
        <f>IF(OR([1]Dane!N114&lt;&gt;"B",[1]Dane!AD114=""),"",[1]Dane!AD114)</f>
        <v>109</v>
      </c>
      <c r="P114" s="11" t="str">
        <f>IF(OR([1]Dane!N114&lt;&gt;"B",[1]Dane!AC114=""),"",[1]Dane!AC114)</f>
        <v/>
      </c>
    </row>
    <row r="115" spans="1:16" x14ac:dyDescent="0.25">
      <c r="A115" s="11">
        <v>114</v>
      </c>
      <c r="B115" s="7">
        <f>IF(OR([1]Dane!N115&lt;&gt;"B",[1]Dane!B115=""),"",[1]Dane!B115)</f>
        <v>82</v>
      </c>
      <c r="C115" s="8" t="str">
        <f>IF(OR([1]Dane!N115&lt;&gt;"B",[1]Dane!E115=""),"",UPPER([1]Dane!E115))</f>
        <v>TOCHA ZBIGNIEW</v>
      </c>
      <c r="D115" s="8" t="str">
        <f>IF(OR([1]Dane!N115&lt;&gt;"B",[1]Dane!L115=""),"",UPPER([1]Dane!L115))</f>
        <v>SKÓRCZ</v>
      </c>
      <c r="E115" s="8" t="str">
        <f>IF(OR([1]Dane!N115&lt;&gt;"B",[1]Dane!H115=""),"",UPPER([1]Dane!H115))</f>
        <v/>
      </c>
      <c r="F115" s="8" t="str">
        <f>IF([1]Dane!M115="","",[1]Dane!M115)</f>
        <v>POLSKA</v>
      </c>
      <c r="G115" s="7" t="str">
        <f>IF(OR([1]Dane!N115&lt;&gt;"B",[1]Dane!F115=""),"",[1]Dane!F115)</f>
        <v>1956</v>
      </c>
      <c r="H115" s="7" t="str">
        <f>IF(OR([1]Dane!N115&lt;&gt;"B",[1]Dane!T115=""),"",[1]Dane!T115)</f>
        <v>M50</v>
      </c>
      <c r="I115" s="7">
        <f>IF(OR([1]Dane!N115&lt;&gt;"B",[1]Dane!AQ115=""),"",[1]Dane!AQ115)</f>
        <v>27</v>
      </c>
      <c r="J115" s="9">
        <f>IF([1]Dane!W115="","",[1]Dane!W115)</f>
        <v>1.111111111111111E-4</v>
      </c>
      <c r="K115" s="9" t="str">
        <f>IF(OR([1]Dane!N115&lt;&gt;"B",[1]Dane!X115=""),"",[1]Dane!X115)</f>
        <v/>
      </c>
      <c r="L115" s="9" t="str">
        <f>IF(OR([1]Dane!N115&lt;&gt;"B",[1]Dane!Y115=""),"",[1]Dane!Y115)</f>
        <v/>
      </c>
      <c r="M115" s="9">
        <f>IF([1]Dane!AA115="","",[1]Dane!AA115)</f>
        <v>5.4049768518518518E-2</v>
      </c>
      <c r="N115" s="10">
        <f>IF(AND([1]Dane!N115="B",[1]Dane!AB115="",[1]Dane!O115="M"),"Zawodów nie ukończył",IF(AND([1]Dane!N115="B",[1]Dane!AB115="",[1]Dane!O115="K"),"Zawodów nie ukończyła",IF([1]Dane!N115="B",[1]Dane!AB115,"")))</f>
        <v>5.4160879629629628E-2</v>
      </c>
      <c r="O115" s="11">
        <f>IF(OR([1]Dane!N115&lt;&gt;"B",[1]Dane!AD115=""),"",[1]Dane!AD115)</f>
        <v>110</v>
      </c>
      <c r="P115" s="11" t="str">
        <f>IF(OR([1]Dane!N115&lt;&gt;"B",[1]Dane!AC115=""),"",[1]Dane!AC115)</f>
        <v/>
      </c>
    </row>
    <row r="116" spans="1:16" x14ac:dyDescent="0.25">
      <c r="A116" s="11">
        <v>115</v>
      </c>
      <c r="B116" s="7">
        <f>IF(OR([1]Dane!N116&lt;&gt;"B",[1]Dane!B116=""),"",[1]Dane!B116)</f>
        <v>123</v>
      </c>
      <c r="C116" s="8" t="str">
        <f>IF(OR([1]Dane!N116&lt;&gt;"B",[1]Dane!E116=""),"",UPPER([1]Dane!E116))</f>
        <v>MICHALSKA MAGDALENA</v>
      </c>
      <c r="D116" s="8" t="str">
        <f>IF(OR([1]Dane!N116&lt;&gt;"B",[1]Dane!L116=""),"",UPPER([1]Dane!L116))</f>
        <v>ZAMEK BIERZGŁOWSKI</v>
      </c>
      <c r="E116" s="8" t="str">
        <f>IF(OR([1]Dane!N116&lt;&gt;"B",[1]Dane!H116=""),"",UPPER([1]Dane!H116))</f>
        <v>KM TRUCHCIK ŁUBIANKA</v>
      </c>
      <c r="F116" s="8" t="str">
        <f>IF([1]Dane!M116="","",[1]Dane!M116)</f>
        <v>POLSKA</v>
      </c>
      <c r="G116" s="7" t="str">
        <f>IF(OR([1]Dane!N116&lt;&gt;"B",[1]Dane!F116=""),"",[1]Dane!F116)</f>
        <v>1989</v>
      </c>
      <c r="H116" s="7" t="s">
        <v>384</v>
      </c>
      <c r="I116" s="7">
        <f>IF(OR([1]Dane!N116&lt;&gt;"B",[1]Dane!AQ116=""),"",[1]Dane!AQ116)</f>
        <v>3</v>
      </c>
      <c r="J116" s="9">
        <f>IF([1]Dane!W116="","",[1]Dane!W116)</f>
        <v>6.3657407407407402E-5</v>
      </c>
      <c r="K116" s="9" t="str">
        <f>IF(OR([1]Dane!N116&lt;&gt;"B",[1]Dane!X116=""),"",[1]Dane!X116)</f>
        <v/>
      </c>
      <c r="L116" s="9" t="str">
        <f>IF(OR([1]Dane!N116&lt;&gt;"B",[1]Dane!Y116=""),"",[1]Dane!Y116)</f>
        <v/>
      </c>
      <c r="M116" s="9">
        <f>IF([1]Dane!AA116="","",[1]Dane!AA116)</f>
        <v>5.4100115740740744E-2</v>
      </c>
      <c r="N116" s="10">
        <f>IF(AND([1]Dane!N116="B",[1]Dane!AB116="",[1]Dane!O116="M"),"Zawodów nie ukończył",IF(AND([1]Dane!N116="B",[1]Dane!AB116="",[1]Dane!O116="K"),"Zawodów nie ukończyła",IF([1]Dane!N116="B",[1]Dane!AB116,"")))</f>
        <v>5.4163773148148152E-2</v>
      </c>
      <c r="O116" s="11" t="str">
        <f>IF(OR([1]Dane!N116&lt;&gt;"B",[1]Dane!AD116=""),"",[1]Dane!AD116)</f>
        <v/>
      </c>
      <c r="P116" s="11">
        <f>IF(OR([1]Dane!N116&lt;&gt;"B",[1]Dane!AC116=""),"",[1]Dane!AC116)</f>
        <v>5</v>
      </c>
    </row>
    <row r="117" spans="1:16" x14ac:dyDescent="0.25">
      <c r="A117" s="11">
        <v>116</v>
      </c>
      <c r="B117" s="7">
        <f>IF(OR([1]Dane!N117&lt;&gt;"B",[1]Dane!B117=""),"",[1]Dane!B117)</f>
        <v>147</v>
      </c>
      <c r="C117" s="8" t="str">
        <f>IF(OR([1]Dane!N117&lt;&gt;"B",[1]Dane!E117=""),"",UPPER([1]Dane!E117))</f>
        <v>MARUSZAK KRZYSZTOF</v>
      </c>
      <c r="D117" s="8" t="str">
        <f>IF(OR([1]Dane!N117&lt;&gt;"B",[1]Dane!L117=""),"",UPPER([1]Dane!L117))</f>
        <v>TORUŃ</v>
      </c>
      <c r="E117" s="8" t="str">
        <f>IF(OR([1]Dane!N117&lt;&gt;"B",[1]Dane!H117=""),"",UPPER([1]Dane!H117))</f>
        <v/>
      </c>
      <c r="F117" s="8" t="str">
        <f>IF([1]Dane!M117="","",[1]Dane!M117)</f>
        <v>POLSKA</v>
      </c>
      <c r="G117" s="7" t="str">
        <f>IF(OR([1]Dane!N117&lt;&gt;"B",[1]Dane!F117=""),"",[1]Dane!F117)</f>
        <v>1976</v>
      </c>
      <c r="H117" s="7" t="str">
        <f>IF(OR([1]Dane!N117&lt;&gt;"B",[1]Dane!T117=""),"",[1]Dane!T117)</f>
        <v>M30</v>
      </c>
      <c r="I117" s="7">
        <f>IF(OR([1]Dane!N117&lt;&gt;"B",[1]Dane!AQ117=""),"",[1]Dane!AQ117)</f>
        <v>32</v>
      </c>
      <c r="J117" s="9">
        <f>IF([1]Dane!W117="","",[1]Dane!W117)</f>
        <v>1.2905092592592593E-4</v>
      </c>
      <c r="K117" s="9" t="str">
        <f>IF(OR([1]Dane!N117&lt;&gt;"B",[1]Dane!X117=""),"",[1]Dane!X117)</f>
        <v/>
      </c>
      <c r="L117" s="9" t="str">
        <f>IF(OR([1]Dane!N117&lt;&gt;"B",[1]Dane!Y117=""),"",[1]Dane!Y117)</f>
        <v/>
      </c>
      <c r="M117" s="9">
        <f>IF([1]Dane!AA117="","",[1]Dane!AA117)</f>
        <v>5.4526620370370378E-2</v>
      </c>
      <c r="N117" s="10">
        <f>IF(AND([1]Dane!N117="B",[1]Dane!AB117="",[1]Dane!O117="M"),"Zawodów nie ukończył",IF(AND([1]Dane!N117="B",[1]Dane!AB117="",[1]Dane!O117="K"),"Zawodów nie ukończyła",IF([1]Dane!N117="B",[1]Dane!AB117,"")))</f>
        <v>5.4655671296296303E-2</v>
      </c>
      <c r="O117" s="11">
        <f>IF(OR([1]Dane!N117&lt;&gt;"B",[1]Dane!AD117=""),"",[1]Dane!AD117)</f>
        <v>111</v>
      </c>
      <c r="P117" s="11" t="str">
        <f>IF(OR([1]Dane!N117&lt;&gt;"B",[1]Dane!AC117=""),"",[1]Dane!AC117)</f>
        <v/>
      </c>
    </row>
    <row r="118" spans="1:16" x14ac:dyDescent="0.25">
      <c r="A118" s="11">
        <v>117</v>
      </c>
      <c r="B118" s="7">
        <f>IF(OR([1]Dane!N118&lt;&gt;"B",[1]Dane!B118=""),"",[1]Dane!B118)</f>
        <v>190</v>
      </c>
      <c r="C118" s="8" t="str">
        <f>IF(OR([1]Dane!N118&lt;&gt;"B",[1]Dane!E118=""),"",UPPER([1]Dane!E118))</f>
        <v>ORDON ZBIGNIEW</v>
      </c>
      <c r="D118" s="8" t="str">
        <f>IF(OR([1]Dane!N118&lt;&gt;"B",[1]Dane!L118=""),"",UPPER([1]Dane!L118))</f>
        <v>ŁUBIANKA</v>
      </c>
      <c r="E118" s="8" t="str">
        <f>IF(OR([1]Dane!N118&lt;&gt;"B",[1]Dane!H118=""),"",UPPER([1]Dane!H118))</f>
        <v>KM TRUCHCIK ŁUBIANKA</v>
      </c>
      <c r="F118" s="8" t="str">
        <f>IF([1]Dane!M118="","",[1]Dane!M118)</f>
        <v>POLSKA</v>
      </c>
      <c r="G118" s="7">
        <f>IF(OR([1]Dane!N118&lt;&gt;"B",[1]Dane!F118=""),"",[1]Dane!F118)</f>
        <v>1973</v>
      </c>
      <c r="H118" s="7" t="str">
        <f>IF(OR([1]Dane!N118&lt;&gt;"B",[1]Dane!T118=""),"",[1]Dane!T118)</f>
        <v>M30</v>
      </c>
      <c r="I118" s="7">
        <f>IF(OR([1]Dane!N118&lt;&gt;"B",[1]Dane!AQ118=""),"",[1]Dane!AQ118)</f>
        <v>33</v>
      </c>
      <c r="J118" s="9">
        <f>IF([1]Dane!W118="","",[1]Dane!W118)</f>
        <v>8.1597222222222216E-5</v>
      </c>
      <c r="K118" s="9" t="str">
        <f>IF(OR([1]Dane!N118&lt;&gt;"B",[1]Dane!X118=""),"",[1]Dane!X118)</f>
        <v/>
      </c>
      <c r="L118" s="9" t="str">
        <f>IF(OR([1]Dane!N118&lt;&gt;"B",[1]Dane!Y118=""),"",[1]Dane!Y118)</f>
        <v/>
      </c>
      <c r="M118" s="9">
        <f>IF([1]Dane!AA118="","",[1]Dane!AA118)</f>
        <v>5.4603009259259261E-2</v>
      </c>
      <c r="N118" s="10">
        <f>IF(AND([1]Dane!N118="B",[1]Dane!AB118="",[1]Dane!O118="M"),"Zawodów nie ukończył",IF(AND([1]Dane!N118="B",[1]Dane!AB118="",[1]Dane!O118="K"),"Zawodów nie ukończyła",IF([1]Dane!N118="B",[1]Dane!AB118,"")))</f>
        <v>5.4684606481481483E-2</v>
      </c>
      <c r="O118" s="11">
        <f>IF(OR([1]Dane!N118&lt;&gt;"B",[1]Dane!AD118=""),"",[1]Dane!AD118)</f>
        <v>112</v>
      </c>
      <c r="P118" s="11" t="str">
        <f>IF(OR([1]Dane!N118&lt;&gt;"B",[1]Dane!AC118=""),"",[1]Dane!AC118)</f>
        <v/>
      </c>
    </row>
    <row r="119" spans="1:16" x14ac:dyDescent="0.25">
      <c r="A119" s="11">
        <v>118</v>
      </c>
      <c r="B119" s="7">
        <f>IF(OR([1]Dane!N119&lt;&gt;"B",[1]Dane!B119=""),"",[1]Dane!B119)</f>
        <v>54</v>
      </c>
      <c r="C119" s="8" t="str">
        <f>IF(OR([1]Dane!N119&lt;&gt;"B",[1]Dane!E119=""),"",UPPER([1]Dane!E119))</f>
        <v>JAWORSKI BARTOSZ</v>
      </c>
      <c r="D119" s="8" t="str">
        <f>IF(OR([1]Dane!N119&lt;&gt;"B",[1]Dane!L119=""),"",UPPER([1]Dane!L119))</f>
        <v>LISEWO</v>
      </c>
      <c r="E119" s="8" t="str">
        <f>IF(OR([1]Dane!N119&lt;&gt;"B",[1]Dane!H119=""),"",UPPER([1]Dane!H119))</f>
        <v/>
      </c>
      <c r="F119" s="8" t="str">
        <f>IF([1]Dane!M119="","",[1]Dane!M119)</f>
        <v>POLSKA</v>
      </c>
      <c r="G119" s="7" t="str">
        <f>IF(OR([1]Dane!N119&lt;&gt;"B",[1]Dane!F119=""),"",[1]Dane!F119)</f>
        <v>1974</v>
      </c>
      <c r="H119" s="7" t="str">
        <f>IF(OR([1]Dane!N119&lt;&gt;"B",[1]Dane!T119=""),"",[1]Dane!T119)</f>
        <v>M30</v>
      </c>
      <c r="I119" s="7">
        <f>IF(OR([1]Dane!N119&lt;&gt;"B",[1]Dane!AQ119=""),"",[1]Dane!AQ119)</f>
        <v>34</v>
      </c>
      <c r="J119" s="9">
        <f>IF([1]Dane!W119="","",[1]Dane!W119)</f>
        <v>8.2175925925925917E-5</v>
      </c>
      <c r="K119" s="9" t="str">
        <f>IF(OR([1]Dane!N119&lt;&gt;"B",[1]Dane!X119=""),"",[1]Dane!X119)</f>
        <v/>
      </c>
      <c r="L119" s="9" t="str">
        <f>IF(OR([1]Dane!N119&lt;&gt;"B",[1]Dane!Y119=""),"",[1]Dane!Y119)</f>
        <v/>
      </c>
      <c r="M119" s="9">
        <f>IF([1]Dane!AA119="","",[1]Dane!AA119)</f>
        <v>5.4676504629629627E-2</v>
      </c>
      <c r="N119" s="10">
        <f>IF(AND([1]Dane!N119="B",[1]Dane!AB119="",[1]Dane!O119="M"),"Zawodów nie ukończył",IF(AND([1]Dane!N119="B",[1]Dane!AB119="",[1]Dane!O119="K"),"Zawodów nie ukończyła",IF([1]Dane!N119="B",[1]Dane!AB119,"")))</f>
        <v>5.475868055555555E-2</v>
      </c>
      <c r="O119" s="11">
        <f>IF(OR([1]Dane!N119&lt;&gt;"B",[1]Dane!AD119=""),"",[1]Dane!AD119)</f>
        <v>113</v>
      </c>
      <c r="P119" s="11" t="str">
        <f>IF(OR([1]Dane!N119&lt;&gt;"B",[1]Dane!AC119=""),"",[1]Dane!AC119)</f>
        <v/>
      </c>
    </row>
    <row r="120" spans="1:16" x14ac:dyDescent="0.25">
      <c r="A120" s="11">
        <v>119</v>
      </c>
      <c r="B120" s="7">
        <f>IF(OR([1]Dane!N120&lt;&gt;"B",[1]Dane!B120=""),"",[1]Dane!B120)</f>
        <v>16</v>
      </c>
      <c r="C120" s="8" t="str">
        <f>IF(OR([1]Dane!N120&lt;&gt;"B",[1]Dane!E120=""),"",UPPER([1]Dane!E120))</f>
        <v>GORDON ROMAN</v>
      </c>
      <c r="D120" s="8" t="str">
        <f>IF(OR([1]Dane!N120&lt;&gt;"B",[1]Dane!L120=""),"",UPPER([1]Dane!L120))</f>
        <v>BYDGOSZCZ</v>
      </c>
      <c r="E120" s="8" t="str">
        <f>IF(OR([1]Dane!N120&lt;&gt;"B",[1]Dane!H120=""),"",UPPER([1]Dane!H120))</f>
        <v>TKKF KOLEJARZ BYDGOSZCZ</v>
      </c>
      <c r="F120" s="8" t="str">
        <f>IF([1]Dane!M120="","",[1]Dane!M120)</f>
        <v>POLSKA</v>
      </c>
      <c r="G120" s="7" t="str">
        <f>IF(OR([1]Dane!N120&lt;&gt;"B",[1]Dane!F120=""),"",[1]Dane!F120)</f>
        <v>1956</v>
      </c>
      <c r="H120" s="7" t="str">
        <f>IF(OR([1]Dane!N120&lt;&gt;"B",[1]Dane!T120=""),"",[1]Dane!T120)</f>
        <v>M50</v>
      </c>
      <c r="I120" s="7">
        <f>IF(OR([1]Dane!N120&lt;&gt;"B",[1]Dane!AQ120=""),"",[1]Dane!AQ120)</f>
        <v>28</v>
      </c>
      <c r="J120" s="9">
        <f>IF([1]Dane!W120="","",[1]Dane!W120)</f>
        <v>4.8611111111111115E-5</v>
      </c>
      <c r="K120" s="9" t="str">
        <f>IF(OR([1]Dane!N120&lt;&gt;"B",[1]Dane!X120=""),"",[1]Dane!X120)</f>
        <v/>
      </c>
      <c r="L120" s="9" t="str">
        <f>IF(OR([1]Dane!N120&lt;&gt;"B",[1]Dane!Y120=""),"",[1]Dane!Y120)</f>
        <v/>
      </c>
      <c r="M120" s="9">
        <f>IF([1]Dane!AA120="","",[1]Dane!AA120)</f>
        <v>5.4786458333333329E-2</v>
      </c>
      <c r="N120" s="10">
        <f>IF(AND([1]Dane!N120="B",[1]Dane!AB120="",[1]Dane!O120="M"),"Zawodów nie ukończył",IF(AND([1]Dane!N120="B",[1]Dane!AB120="",[1]Dane!O120="K"),"Zawodów nie ukończyła",IF([1]Dane!N120="B",[1]Dane!AB120,"")))</f>
        <v>5.483506944444444E-2</v>
      </c>
      <c r="O120" s="11">
        <f>IF(OR([1]Dane!N120&lt;&gt;"B",[1]Dane!AD120=""),"",[1]Dane!AD120)</f>
        <v>114</v>
      </c>
      <c r="P120" s="11" t="str">
        <f>IF(OR([1]Dane!N120&lt;&gt;"B",[1]Dane!AC120=""),"",[1]Dane!AC120)</f>
        <v/>
      </c>
    </row>
    <row r="121" spans="1:16" x14ac:dyDescent="0.25">
      <c r="A121" s="11">
        <v>120</v>
      </c>
      <c r="B121" s="7">
        <f>IF(OR([1]Dane!N121&lt;&gt;"B",[1]Dane!B121=""),"",[1]Dane!B121)</f>
        <v>196</v>
      </c>
      <c r="C121" s="8" t="str">
        <f>IF(OR([1]Dane!N121&lt;&gt;"B",[1]Dane!E121=""),"",UPPER([1]Dane!E121))</f>
        <v>LEWANDOWSKI STEFAN</v>
      </c>
      <c r="D121" s="8" t="str">
        <f>IF(OR([1]Dane!N121&lt;&gt;"B",[1]Dane!L121=""),"",UPPER([1]Dane!L121))</f>
        <v>TORUŃ</v>
      </c>
      <c r="E121" s="8" t="e">
        <f>IF(OR([1]Dane!N121&lt;&gt;"B",[1]Dane!H121=""),"",UPPER([1]Dane!H121))</f>
        <v>#REF!</v>
      </c>
      <c r="F121" s="8" t="str">
        <f>IF([1]Dane!M121="","",[1]Dane!M121)</f>
        <v>POLSKA</v>
      </c>
      <c r="G121" s="7">
        <f>IF(OR([1]Dane!N121&lt;&gt;"B",[1]Dane!F121=""),"",[1]Dane!F121)</f>
        <v>1943</v>
      </c>
      <c r="H121" s="7" t="str">
        <f>IF(OR([1]Dane!N121&lt;&gt;"B",[1]Dane!T121=""),"",[1]Dane!T121)</f>
        <v>M60</v>
      </c>
      <c r="I121" s="7">
        <f>IF(OR([1]Dane!N121&lt;&gt;"B",[1]Dane!AQ121=""),"",[1]Dane!AQ121)</f>
        <v>3</v>
      </c>
      <c r="J121" s="9">
        <f>IF([1]Dane!W121="","",[1]Dane!W121)</f>
        <v>6.5972222222222216E-5</v>
      </c>
      <c r="K121" s="9" t="str">
        <f>IF(OR([1]Dane!N121&lt;&gt;"B",[1]Dane!X121=""),"",[1]Dane!X121)</f>
        <v/>
      </c>
      <c r="L121" s="9" t="str">
        <f>IF(OR([1]Dane!N121&lt;&gt;"B",[1]Dane!Y121=""),"",[1]Dane!Y121)</f>
        <v/>
      </c>
      <c r="M121" s="9">
        <f>IF([1]Dane!AA121="","",[1]Dane!AA121)</f>
        <v>5.5014467592592591E-2</v>
      </c>
      <c r="N121" s="10">
        <f>IF(AND([1]Dane!N121="B",[1]Dane!AB121="",[1]Dane!O121="M"),"Zawodów nie ukończył",IF(AND([1]Dane!N121="B",[1]Dane!AB121="",[1]Dane!O121="K"),"Zawodów nie ukończyła",IF([1]Dane!N121="B",[1]Dane!AB121,"")))</f>
        <v>5.5080439814814815E-2</v>
      </c>
      <c r="O121" s="11">
        <f>IF(OR([1]Dane!N121&lt;&gt;"B",[1]Dane!AD121=""),"",[1]Dane!AD121)</f>
        <v>115</v>
      </c>
      <c r="P121" s="11" t="str">
        <f>IF(OR([1]Dane!N121&lt;&gt;"B",[1]Dane!AC121=""),"",[1]Dane!AC121)</f>
        <v/>
      </c>
    </row>
    <row r="122" spans="1:16" x14ac:dyDescent="0.25">
      <c r="A122" s="11">
        <v>121</v>
      </c>
      <c r="B122" s="7">
        <f>IF(OR([1]Dane!N122&lt;&gt;"B",[1]Dane!B122=""),"",[1]Dane!B122)</f>
        <v>146</v>
      </c>
      <c r="C122" s="8" t="str">
        <f>IF(OR([1]Dane!N122&lt;&gt;"B",[1]Dane!E122=""),"",UPPER([1]Dane!E122))</f>
        <v>SZOCH TOMASZ</v>
      </c>
      <c r="D122" s="8" t="str">
        <f>IF(OR([1]Dane!N122&lt;&gt;"B",[1]Dane!L122=""),"",UPPER([1]Dane!L122))</f>
        <v>BYDGOSZCZ</v>
      </c>
      <c r="E122" s="8" t="str">
        <f>IF(OR([1]Dane!N122&lt;&gt;"B",[1]Dane!H122=""),"",UPPER([1]Dane!H122))</f>
        <v/>
      </c>
      <c r="F122" s="8" t="str">
        <f>IF([1]Dane!M122="","",[1]Dane!M122)</f>
        <v>POLSKA</v>
      </c>
      <c r="G122" s="7" t="str">
        <f>IF(OR([1]Dane!N122&lt;&gt;"B",[1]Dane!F122=""),"",[1]Dane!F122)</f>
        <v>1975</v>
      </c>
      <c r="H122" s="7" t="str">
        <f>IF(OR([1]Dane!N122&lt;&gt;"B",[1]Dane!T122=""),"",[1]Dane!T122)</f>
        <v>M30</v>
      </c>
      <c r="I122" s="7">
        <f>IF(OR([1]Dane!N122&lt;&gt;"B",[1]Dane!AQ122=""),"",[1]Dane!AQ122)</f>
        <v>35</v>
      </c>
      <c r="J122" s="9">
        <f>IF([1]Dane!W122="","",[1]Dane!W122)</f>
        <v>5.3240740740740737E-5</v>
      </c>
      <c r="K122" s="9" t="str">
        <f>IF(OR([1]Dane!N122&lt;&gt;"B",[1]Dane!X122=""),"",[1]Dane!X122)</f>
        <v/>
      </c>
      <c r="L122" s="9" t="str">
        <f>IF(OR([1]Dane!N122&lt;&gt;"B",[1]Dane!Y122=""),"",[1]Dane!Y122)</f>
        <v/>
      </c>
      <c r="M122" s="9">
        <f>IF([1]Dane!AA122="","",[1]Dane!AA122)</f>
        <v>5.5063657407407408E-2</v>
      </c>
      <c r="N122" s="10">
        <f>IF(AND([1]Dane!N122="B",[1]Dane!AB122="",[1]Dane!O122="M"),"Zawodów nie ukończył",IF(AND([1]Dane!N122="B",[1]Dane!AB122="",[1]Dane!O122="K"),"Zawodów nie ukończyła",IF([1]Dane!N122="B",[1]Dane!AB122,"")))</f>
        <v>5.5116898148148151E-2</v>
      </c>
      <c r="O122" s="11">
        <f>IF(OR([1]Dane!N122&lt;&gt;"B",[1]Dane!AD122=""),"",[1]Dane!AD122)</f>
        <v>116</v>
      </c>
      <c r="P122" s="11" t="str">
        <f>IF(OR([1]Dane!N122&lt;&gt;"B",[1]Dane!AC122=""),"",[1]Dane!AC122)</f>
        <v/>
      </c>
    </row>
    <row r="123" spans="1:16" x14ac:dyDescent="0.25">
      <c r="A123" s="11">
        <v>122</v>
      </c>
      <c r="B123" s="7">
        <f>IF(OR([1]Dane!N123&lt;&gt;"B",[1]Dane!B123=""),"",[1]Dane!B123)</f>
        <v>118</v>
      </c>
      <c r="C123" s="8" t="str">
        <f>IF(OR([1]Dane!N123&lt;&gt;"B",[1]Dane!E123=""),"",UPPER([1]Dane!E123))</f>
        <v>ŚWIERCZYŃSKI BOGDAN</v>
      </c>
      <c r="D123" s="8" t="str">
        <f>IF(OR([1]Dane!N123&lt;&gt;"B",[1]Dane!L123=""),"",UPPER([1]Dane!L123))</f>
        <v>TORUŃ</v>
      </c>
      <c r="E123" s="8" t="str">
        <f>IF(OR([1]Dane!N123&lt;&gt;"B",[1]Dane!H123=""),"",UPPER([1]Dane!H123))</f>
        <v>TOREC TORUN</v>
      </c>
      <c r="F123" s="8" t="str">
        <f>IF([1]Dane!M123="","",[1]Dane!M123)</f>
        <v>POLSKA</v>
      </c>
      <c r="G123" s="7" t="str">
        <f>IF(OR([1]Dane!N123&lt;&gt;"B",[1]Dane!F123=""),"",[1]Dane!F123)</f>
        <v>1961</v>
      </c>
      <c r="H123" s="7" t="str">
        <f>IF(OR([1]Dane!N123&lt;&gt;"B",[1]Dane!T123=""),"",[1]Dane!T123)</f>
        <v>M50</v>
      </c>
      <c r="I123" s="7">
        <f>IF(OR([1]Dane!N123&lt;&gt;"B",[1]Dane!AQ123=""),"",[1]Dane!AQ123)</f>
        <v>29</v>
      </c>
      <c r="J123" s="9">
        <f>IF([1]Dane!W123="","",[1]Dane!W123)</f>
        <v>1.1631944444444445E-4</v>
      </c>
      <c r="K123" s="9" t="str">
        <f>IF(OR([1]Dane!N123&lt;&gt;"B",[1]Dane!X123=""),"",[1]Dane!X123)</f>
        <v/>
      </c>
      <c r="L123" s="9" t="str">
        <f>IF(OR([1]Dane!N123&lt;&gt;"B",[1]Dane!Y123=""),"",[1]Dane!Y123)</f>
        <v/>
      </c>
      <c r="M123" s="9">
        <f>IF([1]Dane!AA123="","",[1]Dane!AA123)</f>
        <v>5.503414351851852E-2</v>
      </c>
      <c r="N123" s="10">
        <f>IF(AND([1]Dane!N123="B",[1]Dane!AB123="",[1]Dane!O123="M"),"Zawodów nie ukończył",IF(AND([1]Dane!N123="B",[1]Dane!AB123="",[1]Dane!O123="K"),"Zawodów nie ukończyła",IF([1]Dane!N123="B",[1]Dane!AB123,"")))</f>
        <v>5.5150462962962964E-2</v>
      </c>
      <c r="O123" s="11">
        <f>IF(OR([1]Dane!N123&lt;&gt;"B",[1]Dane!AD123=""),"",[1]Dane!AD123)</f>
        <v>117</v>
      </c>
      <c r="P123" s="11" t="str">
        <f>IF(OR([1]Dane!N123&lt;&gt;"B",[1]Dane!AC123=""),"",[1]Dane!AC123)</f>
        <v/>
      </c>
    </row>
    <row r="124" spans="1:16" x14ac:dyDescent="0.25">
      <c r="A124" s="11">
        <v>123</v>
      </c>
      <c r="B124" s="7">
        <f>IF(OR([1]Dane!N124&lt;&gt;"B",[1]Dane!B124=""),"",[1]Dane!B124)</f>
        <v>111</v>
      </c>
      <c r="C124" s="8" t="str">
        <f>IF(OR([1]Dane!N124&lt;&gt;"B",[1]Dane!E124=""),"",UPPER([1]Dane!E124))</f>
        <v>PIWOŃSKI ROBERT</v>
      </c>
      <c r="D124" s="8" t="str">
        <f>IF(OR([1]Dane!N124&lt;&gt;"B",[1]Dane!L124=""),"",UPPER([1]Dane!L124))</f>
        <v>TORUŃ</v>
      </c>
      <c r="E124" s="8" t="str">
        <f>IF(OR([1]Dane!N124&lt;&gt;"B",[1]Dane!H124=""),"",UPPER([1]Dane!H124))</f>
        <v>KM UMK TORUŃ</v>
      </c>
      <c r="F124" s="8" t="str">
        <f>IF([1]Dane!M124="","",[1]Dane!M124)</f>
        <v>POLSKA</v>
      </c>
      <c r="G124" s="7" t="str">
        <f>IF(OR([1]Dane!N124&lt;&gt;"B",[1]Dane!F124=""),"",[1]Dane!F124)</f>
        <v>1977</v>
      </c>
      <c r="H124" s="7" t="str">
        <f>IF(OR([1]Dane!N124&lt;&gt;"B",[1]Dane!T124=""),"",[1]Dane!T124)</f>
        <v>M30</v>
      </c>
      <c r="I124" s="7">
        <f>IF(OR([1]Dane!N124&lt;&gt;"B",[1]Dane!AQ124=""),"",[1]Dane!AQ124)</f>
        <v>36</v>
      </c>
      <c r="J124" s="9">
        <f>IF([1]Dane!W124="","",[1]Dane!W124)</f>
        <v>8.275462962962963E-5</v>
      </c>
      <c r="K124" s="9" t="str">
        <f>IF(OR([1]Dane!N124&lt;&gt;"B",[1]Dane!X124=""),"",[1]Dane!X124)</f>
        <v/>
      </c>
      <c r="L124" s="9" t="str">
        <f>IF(OR([1]Dane!N124&lt;&gt;"B",[1]Dane!Y124=""),"",[1]Dane!Y124)</f>
        <v/>
      </c>
      <c r="M124" s="9">
        <f>IF([1]Dane!AA124="","",[1]Dane!AA124)</f>
        <v>5.5196759259259258E-2</v>
      </c>
      <c r="N124" s="10">
        <f>IF(AND([1]Dane!N124="B",[1]Dane!AB124="",[1]Dane!O124="M"),"Zawodów nie ukończył",IF(AND([1]Dane!N124="B",[1]Dane!AB124="",[1]Dane!O124="K"),"Zawodów nie ukończyła",IF([1]Dane!N124="B",[1]Dane!AB124,"")))</f>
        <v>5.5279513888888888E-2</v>
      </c>
      <c r="O124" s="11">
        <f>IF(OR([1]Dane!N124&lt;&gt;"B",[1]Dane!AD124=""),"",[1]Dane!AD124)</f>
        <v>118</v>
      </c>
      <c r="P124" s="11" t="str">
        <f>IF(OR([1]Dane!N124&lt;&gt;"B",[1]Dane!AC124=""),"",[1]Dane!AC124)</f>
        <v/>
      </c>
    </row>
    <row r="125" spans="1:16" x14ac:dyDescent="0.25">
      <c r="A125" s="11">
        <v>124</v>
      </c>
      <c r="B125" s="7">
        <f>IF(OR([1]Dane!N125&lt;&gt;"B",[1]Dane!B125=""),"",[1]Dane!B125)</f>
        <v>67</v>
      </c>
      <c r="C125" s="8" t="str">
        <f>IF(OR([1]Dane!N125&lt;&gt;"B",[1]Dane!E125=""),"",UPPER([1]Dane!E125))</f>
        <v>KULA ZBIGNIEW</v>
      </c>
      <c r="D125" s="8" t="str">
        <f>IF(OR([1]Dane!N125&lt;&gt;"B",[1]Dane!L125=""),"",UPPER([1]Dane!L125))</f>
        <v>OSIELSKO</v>
      </c>
      <c r="E125" s="8" t="str">
        <f>IF(OR([1]Dane!N125&lt;&gt;"B",[1]Dane!H125=""),"",UPPER([1]Dane!H125))</f>
        <v/>
      </c>
      <c r="F125" s="8" t="str">
        <f>IF([1]Dane!M125="","",[1]Dane!M125)</f>
        <v>POLSKA</v>
      </c>
      <c r="G125" s="7" t="str">
        <f>IF(OR([1]Dane!N125&lt;&gt;"B",[1]Dane!F125=""),"",[1]Dane!F125)</f>
        <v>1958</v>
      </c>
      <c r="H125" s="7" t="str">
        <f>IF(OR([1]Dane!N125&lt;&gt;"B",[1]Dane!T125=""),"",[1]Dane!T125)</f>
        <v>M50</v>
      </c>
      <c r="I125" s="7">
        <f>IF(OR([1]Dane!N125&lt;&gt;"B",[1]Dane!AQ125=""),"",[1]Dane!AQ125)</f>
        <v>30</v>
      </c>
      <c r="J125" s="9">
        <f>IF([1]Dane!W125="","",[1]Dane!W125)</f>
        <v>7.8125000000000002E-5</v>
      </c>
      <c r="K125" s="9" t="str">
        <f>IF(OR([1]Dane!N125&lt;&gt;"B",[1]Dane!X125=""),"",[1]Dane!X125)</f>
        <v/>
      </c>
      <c r="L125" s="9" t="str">
        <f>IF(OR([1]Dane!N125&lt;&gt;"B",[1]Dane!Y125=""),"",[1]Dane!Y125)</f>
        <v/>
      </c>
      <c r="M125" s="9">
        <f>IF([1]Dane!AA125="","",[1]Dane!AA125)</f>
        <v>5.5310185185185191E-2</v>
      </c>
      <c r="N125" s="10">
        <f>IF(AND([1]Dane!N125="B",[1]Dane!AB125="",[1]Dane!O125="M"),"Zawodów nie ukończył",IF(AND([1]Dane!N125="B",[1]Dane!AB125="",[1]Dane!O125="K"),"Zawodów nie ukończyła",IF([1]Dane!N125="B",[1]Dane!AB125,"")))</f>
        <v>5.538831018518519E-2</v>
      </c>
      <c r="O125" s="11">
        <f>IF(OR([1]Dane!N125&lt;&gt;"B",[1]Dane!AD125=""),"",[1]Dane!AD125)</f>
        <v>119</v>
      </c>
      <c r="P125" s="11" t="str">
        <f>IF(OR([1]Dane!N125&lt;&gt;"B",[1]Dane!AC125=""),"",[1]Dane!AC125)</f>
        <v/>
      </c>
    </row>
    <row r="126" spans="1:16" x14ac:dyDescent="0.25">
      <c r="A126" s="11">
        <v>125</v>
      </c>
      <c r="B126" s="7">
        <f>IF(OR([1]Dane!N126&lt;&gt;"B",[1]Dane!B126=""),"",[1]Dane!B126)</f>
        <v>213</v>
      </c>
      <c r="C126" s="8" t="str">
        <f>IF(OR([1]Dane!N126&lt;&gt;"B",[1]Dane!E126=""),"",UPPER([1]Dane!E126))</f>
        <v>PALACZ WIOLETTA</v>
      </c>
      <c r="D126" s="8" t="str">
        <f>IF(OR([1]Dane!N126&lt;&gt;"B",[1]Dane!L126=""),"",UPPER([1]Dane!L126))</f>
        <v>BYDGOSZCZ</v>
      </c>
      <c r="E126" s="8" t="e">
        <f>IF(OR([1]Dane!N126&lt;&gt;"B",[1]Dane!H126=""),"",UPPER([1]Dane!H126))</f>
        <v>#REF!</v>
      </c>
      <c r="F126" s="8" t="str">
        <f>IF([1]Dane!M126="","",[1]Dane!M126)</f>
        <v>POLSKA</v>
      </c>
      <c r="G126" s="7">
        <f>IF(OR([1]Dane!N126&lt;&gt;"B",[1]Dane!F126=""),"",[1]Dane!F126)</f>
        <v>1978</v>
      </c>
      <c r="H126" s="7" t="s">
        <v>384</v>
      </c>
      <c r="I126" s="7">
        <f>IF(OR([1]Dane!N126&lt;&gt;"B",[1]Dane!AQ126=""),"",[1]Dane!AQ126)</f>
        <v>4</v>
      </c>
      <c r="J126" s="9">
        <f>IF([1]Dane!W126="","",[1]Dane!W126)</f>
        <v>8.6805555555555559E-5</v>
      </c>
      <c r="K126" s="9" t="str">
        <f>IF(OR([1]Dane!N126&lt;&gt;"B",[1]Dane!X126=""),"",[1]Dane!X126)</f>
        <v/>
      </c>
      <c r="L126" s="9" t="str">
        <f>IF(OR([1]Dane!N126&lt;&gt;"B",[1]Dane!Y126=""),"",[1]Dane!Y126)</f>
        <v/>
      </c>
      <c r="M126" s="9">
        <f>IF([1]Dane!AA126="","",[1]Dane!AA126)</f>
        <v>5.5319444444444442E-2</v>
      </c>
      <c r="N126" s="10">
        <f>IF(AND([1]Dane!N126="B",[1]Dane!AB126="",[1]Dane!O126="M"),"Zawodów nie ukończył",IF(AND([1]Dane!N126="B",[1]Dane!AB126="",[1]Dane!O126="K"),"Zawodów nie ukończyła",IF([1]Dane!N126="B",[1]Dane!AB126,"")))</f>
        <v>5.5406249999999997E-2</v>
      </c>
      <c r="O126" s="11" t="str">
        <f>IF(OR([1]Dane!N126&lt;&gt;"B",[1]Dane!AD126=""),"",[1]Dane!AD126)</f>
        <v/>
      </c>
      <c r="P126" s="11">
        <f>IF(OR([1]Dane!N126&lt;&gt;"B",[1]Dane!AC126=""),"",[1]Dane!AC126)</f>
        <v>6</v>
      </c>
    </row>
    <row r="127" spans="1:16" x14ac:dyDescent="0.25">
      <c r="A127" s="11">
        <v>126</v>
      </c>
      <c r="B127" s="7">
        <f>IF(OR([1]Dane!N127&lt;&gt;"B",[1]Dane!B127=""),"",[1]Dane!B127)</f>
        <v>194</v>
      </c>
      <c r="C127" s="8" t="str">
        <f>IF(OR([1]Dane!N127&lt;&gt;"B",[1]Dane!E127=""),"",UPPER([1]Dane!E127))</f>
        <v>GUZOWSKI ANDRZEJ</v>
      </c>
      <c r="D127" s="8" t="str">
        <f>IF(OR([1]Dane!N127&lt;&gt;"B",[1]Dane!L127=""),"",UPPER([1]Dane!L127))</f>
        <v>BIAŁY BÓR</v>
      </c>
      <c r="E127" s="8" t="e">
        <f>IF(OR([1]Dane!N127&lt;&gt;"B",[1]Dane!H127=""),"",UPPER([1]Dane!H127))</f>
        <v>#REF!</v>
      </c>
      <c r="F127" s="8" t="str">
        <f>IF([1]Dane!M127="","",[1]Dane!M127)</f>
        <v>POLSKA</v>
      </c>
      <c r="G127" s="7">
        <f>IF(OR([1]Dane!N127&lt;&gt;"B",[1]Dane!F127=""),"",[1]Dane!F127)</f>
        <v>1961</v>
      </c>
      <c r="H127" s="7" t="str">
        <f>IF(OR([1]Dane!N127&lt;&gt;"B",[1]Dane!T127=""),"",[1]Dane!T127)</f>
        <v>M50</v>
      </c>
      <c r="I127" s="7">
        <f>IF(OR([1]Dane!N127&lt;&gt;"B",[1]Dane!AQ127=""),"",[1]Dane!AQ127)</f>
        <v>31</v>
      </c>
      <c r="J127" s="9">
        <f>IF([1]Dane!W127="","",[1]Dane!W127)</f>
        <v>8.9120370370370373E-5</v>
      </c>
      <c r="K127" s="9" t="str">
        <f>IF(OR([1]Dane!N127&lt;&gt;"B",[1]Dane!X127=""),"",[1]Dane!X127)</f>
        <v/>
      </c>
      <c r="L127" s="9" t="str">
        <f>IF(OR([1]Dane!N127&lt;&gt;"B",[1]Dane!Y127=""),"",[1]Dane!Y127)</f>
        <v/>
      </c>
      <c r="M127" s="9">
        <f>IF([1]Dane!AA127="","",[1]Dane!AA127)</f>
        <v>5.5391203703703699E-2</v>
      </c>
      <c r="N127" s="10">
        <f>IF(AND([1]Dane!N127="B",[1]Dane!AB127="",[1]Dane!O127="M"),"Zawodów nie ukończył",IF(AND([1]Dane!N127="B",[1]Dane!AB127="",[1]Dane!O127="K"),"Zawodów nie ukończyła",IF([1]Dane!N127="B",[1]Dane!AB127,"")))</f>
        <v>5.5480324074074071E-2</v>
      </c>
      <c r="O127" s="11">
        <f>IF(OR([1]Dane!N127&lt;&gt;"B",[1]Dane!AD127=""),"",[1]Dane!AD127)</f>
        <v>120</v>
      </c>
      <c r="P127" s="11" t="str">
        <f>IF(OR([1]Dane!N127&lt;&gt;"B",[1]Dane!AC127=""),"",[1]Dane!AC127)</f>
        <v/>
      </c>
    </row>
    <row r="128" spans="1:16" x14ac:dyDescent="0.25">
      <c r="A128" s="11">
        <v>127</v>
      </c>
      <c r="B128" s="7">
        <f>IF(OR([1]Dane!N128&lt;&gt;"B",[1]Dane!B128=""),"",[1]Dane!B128)</f>
        <v>105</v>
      </c>
      <c r="C128" s="8" t="str">
        <f>IF(OR([1]Dane!N128&lt;&gt;"B",[1]Dane!E128=""),"",UPPER([1]Dane!E128))</f>
        <v>MACIEJEWSKI ANTONI</v>
      </c>
      <c r="D128" s="8" t="str">
        <f>IF(OR([1]Dane!N128&lt;&gt;"B",[1]Dane!L128=""),"",UPPER([1]Dane!L128))</f>
        <v>TORUŃ</v>
      </c>
      <c r="E128" s="8" t="e">
        <f>IF(OR([1]Dane!N128&lt;&gt;"B",[1]Dane!H128=""),"",UPPER([1]Dane!H128))</f>
        <v>#REF!</v>
      </c>
      <c r="F128" s="8" t="str">
        <f>IF([1]Dane!M128="","",[1]Dane!M128)</f>
        <v>POLSKA</v>
      </c>
      <c r="G128" s="7">
        <f>IF(OR([1]Dane!N128&lt;&gt;"B",[1]Dane!F128=""),"",[1]Dane!F128)</f>
        <v>1961</v>
      </c>
      <c r="H128" s="7" t="str">
        <f>IF(OR([1]Dane!N128&lt;&gt;"B",[1]Dane!T128=""),"",[1]Dane!T128)</f>
        <v>M50</v>
      </c>
      <c r="I128" s="7">
        <f>IF(OR([1]Dane!N128&lt;&gt;"B",[1]Dane!AQ128=""),"",[1]Dane!AQ128)</f>
        <v>32</v>
      </c>
      <c r="J128" s="9">
        <f>IF([1]Dane!W128="","",[1]Dane!W128)</f>
        <v>5.3240740740740737E-5</v>
      </c>
      <c r="K128" s="9" t="str">
        <f>IF(OR([1]Dane!N128&lt;&gt;"B",[1]Dane!X128=""),"",[1]Dane!X128)</f>
        <v/>
      </c>
      <c r="L128" s="9" t="str">
        <f>IF(OR([1]Dane!N128&lt;&gt;"B",[1]Dane!Y128=""),"",[1]Dane!Y128)</f>
        <v/>
      </c>
      <c r="M128" s="9">
        <f>IF([1]Dane!AA128="","",[1]Dane!AA128)</f>
        <v>5.547916666666667E-2</v>
      </c>
      <c r="N128" s="10">
        <f>IF(AND([1]Dane!N128="B",[1]Dane!AB128="",[1]Dane!O128="M"),"Zawodów nie ukończył",IF(AND([1]Dane!N128="B",[1]Dane!AB128="",[1]Dane!O128="K"),"Zawodów nie ukończyła",IF([1]Dane!N128="B",[1]Dane!AB128,"")))</f>
        <v>5.5532407407407412E-2</v>
      </c>
      <c r="O128" s="11">
        <f>IF(OR([1]Dane!N128&lt;&gt;"B",[1]Dane!AD128=""),"",[1]Dane!AD128)</f>
        <v>121</v>
      </c>
      <c r="P128" s="11" t="str">
        <f>IF(OR([1]Dane!N128&lt;&gt;"B",[1]Dane!AC128=""),"",[1]Dane!AC128)</f>
        <v/>
      </c>
    </row>
    <row r="129" spans="1:16" x14ac:dyDescent="0.25">
      <c r="A129" s="11">
        <v>128</v>
      </c>
      <c r="B129" s="7">
        <f>IF(OR([1]Dane!N129&lt;&gt;"B",[1]Dane!B129=""),"",[1]Dane!B129)</f>
        <v>21</v>
      </c>
      <c r="C129" s="8" t="str">
        <f>IF(OR([1]Dane!N129&lt;&gt;"B",[1]Dane!E129=""),"",UPPER([1]Dane!E129))</f>
        <v>GRANICA MAREK</v>
      </c>
      <c r="D129" s="8" t="str">
        <f>IF(OR([1]Dane!N129&lt;&gt;"B",[1]Dane!L129=""),"",UPPER([1]Dane!L129))</f>
        <v>IŁAWA</v>
      </c>
      <c r="E129" s="8" t="str">
        <f>IF(OR([1]Dane!N129&lt;&gt;"B",[1]Dane!H129=""),"",UPPER([1]Dane!H129))</f>
        <v/>
      </c>
      <c r="F129" s="8" t="str">
        <f>IF([1]Dane!M129="","",[1]Dane!M129)</f>
        <v>POLSKA</v>
      </c>
      <c r="G129" s="7" t="str">
        <f>IF(OR([1]Dane!N129&lt;&gt;"B",[1]Dane!F129=""),"",[1]Dane!F129)</f>
        <v>1966</v>
      </c>
      <c r="H129" s="7" t="str">
        <f>IF(OR([1]Dane!N129&lt;&gt;"B",[1]Dane!T129=""),"",[1]Dane!T129)</f>
        <v>M40</v>
      </c>
      <c r="I129" s="7">
        <f>IF(OR([1]Dane!N129&lt;&gt;"B",[1]Dane!AQ129=""),"",[1]Dane!AQ129)</f>
        <v>25</v>
      </c>
      <c r="J129" s="9">
        <f>IF([1]Dane!W129="","",[1]Dane!W129)</f>
        <v>9.2013888888888888E-5</v>
      </c>
      <c r="K129" s="9" t="str">
        <f>IF(OR([1]Dane!N129&lt;&gt;"B",[1]Dane!X129=""),"",[1]Dane!X129)</f>
        <v/>
      </c>
      <c r="L129" s="9" t="str">
        <f>IF(OR([1]Dane!N129&lt;&gt;"B",[1]Dane!Y129=""),"",[1]Dane!Y129)</f>
        <v/>
      </c>
      <c r="M129" s="9">
        <f>IF([1]Dane!AA129="","",[1]Dane!AA129)</f>
        <v>5.5454861111111108E-2</v>
      </c>
      <c r="N129" s="10">
        <f>IF(AND([1]Dane!N129="B",[1]Dane!AB129="",[1]Dane!O129="M"),"Zawodów nie ukończył",IF(AND([1]Dane!N129="B",[1]Dane!AB129="",[1]Dane!O129="K"),"Zawodów nie ukończyła",IF([1]Dane!N129="B",[1]Dane!AB129,"")))</f>
        <v>5.5546874999999996E-2</v>
      </c>
      <c r="O129" s="11">
        <f>IF(OR([1]Dane!N129&lt;&gt;"B",[1]Dane!AD129=""),"",[1]Dane!AD129)</f>
        <v>122</v>
      </c>
      <c r="P129" s="11" t="str">
        <f>IF(OR([1]Dane!N129&lt;&gt;"B",[1]Dane!AC129=""),"",[1]Dane!AC129)</f>
        <v/>
      </c>
    </row>
    <row r="130" spans="1:16" x14ac:dyDescent="0.25">
      <c r="A130" s="11">
        <v>129</v>
      </c>
      <c r="B130" s="7">
        <f>IF(OR([1]Dane!N130&lt;&gt;"B",[1]Dane!B130=""),"",[1]Dane!B130)</f>
        <v>150</v>
      </c>
      <c r="C130" s="8" t="str">
        <f>IF(OR([1]Dane!N130&lt;&gt;"B",[1]Dane!E130=""),"",UPPER([1]Dane!E130))</f>
        <v>WINCZURA PIOTR</v>
      </c>
      <c r="D130" s="8" t="str">
        <f>IF(OR([1]Dane!N130&lt;&gt;"B",[1]Dane!L130=""),"",UPPER([1]Dane!L130))</f>
        <v>TORUŃ</v>
      </c>
      <c r="E130" s="8" t="str">
        <f>IF(OR([1]Dane!N130&lt;&gt;"B",[1]Dane!H130=""),"",UPPER([1]Dane!H130))</f>
        <v>AZS UMK TORUŃ</v>
      </c>
      <c r="F130" s="8" t="str">
        <f>IF([1]Dane!M130="","",[1]Dane!M130)</f>
        <v>POLSKA</v>
      </c>
      <c r="G130" s="7" t="str">
        <f>IF(OR([1]Dane!N130&lt;&gt;"B",[1]Dane!F130=""),"",[1]Dane!F130)</f>
        <v>1957</v>
      </c>
      <c r="H130" s="7" t="str">
        <f>IF(OR([1]Dane!N130&lt;&gt;"B",[1]Dane!T130=""),"",[1]Dane!T130)</f>
        <v>M50</v>
      </c>
      <c r="I130" s="7">
        <f>IF(OR([1]Dane!N130&lt;&gt;"B",[1]Dane!AQ130=""),"",[1]Dane!AQ130)</f>
        <v>33</v>
      </c>
      <c r="J130" s="9">
        <f>IF([1]Dane!W130="","",[1]Dane!W130)</f>
        <v>6.3657407407407402E-5</v>
      </c>
      <c r="K130" s="9" t="str">
        <f>IF(OR([1]Dane!N130&lt;&gt;"B",[1]Dane!X130=""),"",[1]Dane!X130)</f>
        <v/>
      </c>
      <c r="L130" s="9" t="str">
        <f>IF(OR([1]Dane!N130&lt;&gt;"B",[1]Dane!Y130=""),"",[1]Dane!Y130)</f>
        <v/>
      </c>
      <c r="M130" s="9">
        <f>IF([1]Dane!AA130="","",[1]Dane!AA130)</f>
        <v>5.5509259259259258E-2</v>
      </c>
      <c r="N130" s="10">
        <f>IF(AND([1]Dane!N130="B",[1]Dane!AB130="",[1]Dane!O130="M"),"Zawodów nie ukończył",IF(AND([1]Dane!N130="B",[1]Dane!AB130="",[1]Dane!O130="K"),"Zawodów nie ukończyła",IF([1]Dane!N130="B",[1]Dane!AB130,"")))</f>
        <v>5.5572916666666666E-2</v>
      </c>
      <c r="O130" s="11">
        <f>IF(OR([1]Dane!N130&lt;&gt;"B",[1]Dane!AD130=""),"",[1]Dane!AD130)</f>
        <v>123</v>
      </c>
      <c r="P130" s="11" t="str">
        <f>IF(OR([1]Dane!N130&lt;&gt;"B",[1]Dane!AC130=""),"",[1]Dane!AC130)</f>
        <v/>
      </c>
    </row>
    <row r="131" spans="1:16" x14ac:dyDescent="0.25">
      <c r="A131" s="11">
        <v>130</v>
      </c>
      <c r="B131" s="7">
        <f>IF(OR([1]Dane!N131&lt;&gt;"B",[1]Dane!B131=""),"",[1]Dane!B131)</f>
        <v>136</v>
      </c>
      <c r="C131" s="8" t="str">
        <f>IF(OR([1]Dane!N131&lt;&gt;"B",[1]Dane!E131=""),"",UPPER([1]Dane!E131))</f>
        <v>GAŁĄZKA DARIUSZ</v>
      </c>
      <c r="D131" s="8" t="str">
        <f>IF(OR([1]Dane!N131&lt;&gt;"B",[1]Dane!L131=""),"",UPPER([1]Dane!L131))</f>
        <v>TORUŃ</v>
      </c>
      <c r="E131" s="8" t="str">
        <f>IF(OR([1]Dane!N131&lt;&gt;"B",[1]Dane!H131=""),"",UPPER([1]Dane!H131))</f>
        <v>TRIATHLON TEAM CIESIELSKI</v>
      </c>
      <c r="F131" s="8" t="str">
        <f>IF([1]Dane!M131="","",[1]Dane!M131)</f>
        <v>POLSKA</v>
      </c>
      <c r="G131" s="7">
        <f>IF(OR([1]Dane!N131&lt;&gt;"B",[1]Dane!F131=""),"",[1]Dane!F131)</f>
        <v>1972</v>
      </c>
      <c r="H131" s="7" t="str">
        <f>IF(OR([1]Dane!N131&lt;&gt;"B",[1]Dane!T131=""),"",[1]Dane!T131)</f>
        <v>M40</v>
      </c>
      <c r="I131" s="7">
        <f>IF(OR([1]Dane!N131&lt;&gt;"B",[1]Dane!AQ131=""),"",[1]Dane!AQ131)</f>
        <v>26</v>
      </c>
      <c r="J131" s="9">
        <f>IF([1]Dane!W131="","",[1]Dane!W131)</f>
        <v>1.4409722222222222E-4</v>
      </c>
      <c r="K131" s="9" t="str">
        <f>IF(OR([1]Dane!N131&lt;&gt;"B",[1]Dane!X131=""),"",[1]Dane!X131)</f>
        <v/>
      </c>
      <c r="L131" s="9" t="str">
        <f>IF(OR([1]Dane!N131&lt;&gt;"B",[1]Dane!Y131=""),"",[1]Dane!Y131)</f>
        <v/>
      </c>
      <c r="M131" s="9">
        <f>IF([1]Dane!AA131="","",[1]Dane!AA131)</f>
        <v>5.5520254629629624E-2</v>
      </c>
      <c r="N131" s="10">
        <f>IF(AND([1]Dane!N131="B",[1]Dane!AB131="",[1]Dane!O131="M"),"Zawodów nie ukończył",IF(AND([1]Dane!N131="B",[1]Dane!AB131="",[1]Dane!O131="K"),"Zawodów nie ukończyła",IF([1]Dane!N131="B",[1]Dane!AB131,"")))</f>
        <v>5.5664351851851847E-2</v>
      </c>
      <c r="O131" s="11">
        <f>IF(OR([1]Dane!N131&lt;&gt;"B",[1]Dane!AD131=""),"",[1]Dane!AD131)</f>
        <v>124</v>
      </c>
      <c r="P131" s="11" t="str">
        <f>IF(OR([1]Dane!N131&lt;&gt;"B",[1]Dane!AC131=""),"",[1]Dane!AC131)</f>
        <v/>
      </c>
    </row>
    <row r="132" spans="1:16" x14ac:dyDescent="0.25">
      <c r="A132" s="11">
        <v>131</v>
      </c>
      <c r="B132" s="7">
        <f>IF(OR([1]Dane!N132&lt;&gt;"B",[1]Dane!B132=""),"",[1]Dane!B132)</f>
        <v>106</v>
      </c>
      <c r="C132" s="8" t="str">
        <f>IF(OR([1]Dane!N132&lt;&gt;"B",[1]Dane!E132=""),"",UPPER([1]Dane!E132))</f>
        <v>ŁASAK MAREK</v>
      </c>
      <c r="D132" s="8" t="str">
        <f>IF(OR([1]Dane!N132&lt;&gt;"B",[1]Dane!L132=""),"",UPPER([1]Dane!L132))</f>
        <v>PYDZEWO</v>
      </c>
      <c r="E132" s="8" t="e">
        <f>IF(OR([1]Dane!N132&lt;&gt;"B",[1]Dane!H132=""),"",UPPER([1]Dane!H132))</f>
        <v>#REF!</v>
      </c>
      <c r="F132" s="8" t="str">
        <f>IF([1]Dane!M132="","",[1]Dane!M132)</f>
        <v>POLSKA</v>
      </c>
      <c r="G132" s="7">
        <f>IF(OR([1]Dane!N132&lt;&gt;"B",[1]Dane!F132=""),"",[1]Dane!F132)</f>
        <v>1953</v>
      </c>
      <c r="H132" s="7" t="str">
        <f>IF(OR([1]Dane!N132&lt;&gt;"B",[1]Dane!T132=""),"",[1]Dane!T132)</f>
        <v>M50</v>
      </c>
      <c r="I132" s="7">
        <f>IF(OR([1]Dane!N132&lt;&gt;"B",[1]Dane!AQ132=""),"",[1]Dane!AQ132)</f>
        <v>34</v>
      </c>
      <c r="J132" s="9">
        <f>IF([1]Dane!W132="","",[1]Dane!W132)</f>
        <v>5.9606481481481494E-5</v>
      </c>
      <c r="K132" s="9" t="str">
        <f>IF(OR([1]Dane!N132&lt;&gt;"B",[1]Dane!X132=""),"",[1]Dane!X132)</f>
        <v/>
      </c>
      <c r="L132" s="9" t="str">
        <f>IF(OR([1]Dane!N132&lt;&gt;"B",[1]Dane!Y132=""),"",[1]Dane!Y132)</f>
        <v/>
      </c>
      <c r="M132" s="9">
        <f>IF([1]Dane!AA132="","",[1]Dane!AA132)</f>
        <v>5.563310185185185E-2</v>
      </c>
      <c r="N132" s="10">
        <f>IF(AND([1]Dane!N132="B",[1]Dane!AB132="",[1]Dane!O132="M"),"Zawodów nie ukończył",IF(AND([1]Dane!N132="B",[1]Dane!AB132="",[1]Dane!O132="K"),"Zawodów nie ukończyła",IF([1]Dane!N132="B",[1]Dane!AB132,"")))</f>
        <v>5.5692708333333334E-2</v>
      </c>
      <c r="O132" s="11">
        <f>IF(OR([1]Dane!N132&lt;&gt;"B",[1]Dane!AD132=""),"",[1]Dane!AD132)</f>
        <v>125</v>
      </c>
      <c r="P132" s="11" t="str">
        <f>IF(OR([1]Dane!N132&lt;&gt;"B",[1]Dane!AC132=""),"",[1]Dane!AC132)</f>
        <v/>
      </c>
    </row>
    <row r="133" spans="1:16" x14ac:dyDescent="0.25">
      <c r="A133" s="11">
        <v>132</v>
      </c>
      <c r="B133" s="7">
        <f>IF(OR([1]Dane!N133&lt;&gt;"B",[1]Dane!B133=""),"",[1]Dane!B133)</f>
        <v>18</v>
      </c>
      <c r="C133" s="8" t="str">
        <f>IF(OR([1]Dane!N133&lt;&gt;"B",[1]Dane!E133=""),"",UPPER([1]Dane!E133))</f>
        <v>DROJMA PIOTR</v>
      </c>
      <c r="D133" s="8" t="str">
        <f>IF(OR([1]Dane!N133&lt;&gt;"B",[1]Dane!L133=""),"",UPPER([1]Dane!L133))</f>
        <v>TORUŃ</v>
      </c>
      <c r="E133" s="8" t="str">
        <f>IF(OR([1]Dane!N133&lt;&gt;"B",[1]Dane!H133=""),"",UPPER([1]Dane!H133))</f>
        <v/>
      </c>
      <c r="F133" s="8" t="str">
        <f>IF([1]Dane!M133="","",[1]Dane!M133)</f>
        <v>POLSKA</v>
      </c>
      <c r="G133" s="7" t="str">
        <f>IF(OR([1]Dane!N133&lt;&gt;"B",[1]Dane!F133=""),"",[1]Dane!F133)</f>
        <v>1971</v>
      </c>
      <c r="H133" s="7" t="str">
        <f>IF(OR([1]Dane!N133&lt;&gt;"B",[1]Dane!T133=""),"",[1]Dane!T133)</f>
        <v>M40</v>
      </c>
      <c r="I133" s="7">
        <f>IF(OR([1]Dane!N133&lt;&gt;"B",[1]Dane!AQ133=""),"",[1]Dane!AQ133)</f>
        <v>27</v>
      </c>
      <c r="J133" s="9">
        <f>IF([1]Dane!W133="","",[1]Dane!W133)</f>
        <v>1.5162037037037035E-4</v>
      </c>
      <c r="K133" s="9" t="str">
        <f>IF(OR([1]Dane!N133&lt;&gt;"B",[1]Dane!X133=""),"",[1]Dane!X133)</f>
        <v/>
      </c>
      <c r="L133" s="9" t="str">
        <f>IF(OR([1]Dane!N133&lt;&gt;"B",[1]Dane!Y133=""),"",[1]Dane!Y133)</f>
        <v/>
      </c>
      <c r="M133" s="9">
        <f>IF([1]Dane!AA133="","",[1]Dane!AA133)</f>
        <v>5.5626157407407409E-2</v>
      </c>
      <c r="N133" s="10">
        <f>IF(AND([1]Dane!N133="B",[1]Dane!AB133="",[1]Dane!O133="M"),"Zawodów nie ukończył",IF(AND([1]Dane!N133="B",[1]Dane!AB133="",[1]Dane!O133="K"),"Zawodów nie ukończyła",IF([1]Dane!N133="B",[1]Dane!AB133,"")))</f>
        <v>5.577777777777778E-2</v>
      </c>
      <c r="O133" s="11">
        <f>IF(OR([1]Dane!N133&lt;&gt;"B",[1]Dane!AD133=""),"",[1]Dane!AD133)</f>
        <v>126</v>
      </c>
      <c r="P133" s="11" t="str">
        <f>IF(OR([1]Dane!N133&lt;&gt;"B",[1]Dane!AC133=""),"",[1]Dane!AC133)</f>
        <v/>
      </c>
    </row>
    <row r="134" spans="1:16" x14ac:dyDescent="0.25">
      <c r="A134" s="11">
        <v>133</v>
      </c>
      <c r="B134" s="7">
        <f>IF(OR([1]Dane!N134&lt;&gt;"B",[1]Dane!B134=""),"",[1]Dane!B134)</f>
        <v>204</v>
      </c>
      <c r="C134" s="8" t="str">
        <f>IF(OR([1]Dane!N134&lt;&gt;"B",[1]Dane!E134=""),"",UPPER([1]Dane!E134))</f>
        <v>MACIEJEWSKI MATEUSZ</v>
      </c>
      <c r="D134" s="8" t="str">
        <f>IF(OR([1]Dane!N134&lt;&gt;"B",[1]Dane!L134=""),"",UPPER([1]Dane!L134))</f>
        <v>TORUŃ</v>
      </c>
      <c r="E134" s="8" t="str">
        <f>IF(OR([1]Dane!N134&lt;&gt;"B",[1]Dane!H134=""),"",UPPER([1]Dane!H134))</f>
        <v>ELANA TORUŃ</v>
      </c>
      <c r="F134" s="8" t="str">
        <f>IF([1]Dane!M134="","",[1]Dane!M134)</f>
        <v>POLSKA</v>
      </c>
      <c r="G134" s="7">
        <f>IF(OR([1]Dane!N134&lt;&gt;"B",[1]Dane!F134=""),"",[1]Dane!F134)</f>
        <v>1995</v>
      </c>
      <c r="H134" s="7" t="str">
        <f>IF(OR([1]Dane!N134&lt;&gt;"B",[1]Dane!T134=""),"",[1]Dane!T134)</f>
        <v>M16</v>
      </c>
      <c r="I134" s="7">
        <f>IF(OR([1]Dane!N134&lt;&gt;"B",[1]Dane!AQ134=""),"",[1]Dane!AQ134)</f>
        <v>8</v>
      </c>
      <c r="J134" s="9">
        <f>IF([1]Dane!W134="","",[1]Dane!W134)</f>
        <v>1.5625000000000004E-5</v>
      </c>
      <c r="K134" s="9" t="str">
        <f>IF(OR([1]Dane!N134&lt;&gt;"B",[1]Dane!X134=""),"",[1]Dane!X134)</f>
        <v/>
      </c>
      <c r="L134" s="9" t="str">
        <f>IF(OR([1]Dane!N134&lt;&gt;"B",[1]Dane!Y134=""),"",[1]Dane!Y134)</f>
        <v/>
      </c>
      <c r="M134" s="9">
        <f>IF([1]Dane!AA134="","",[1]Dane!AA134)</f>
        <v>5.5864583333333329E-2</v>
      </c>
      <c r="N134" s="10">
        <f>IF(AND([1]Dane!N134="B",[1]Dane!AB134="",[1]Dane!O134="M"),"Zawodów nie ukończył",IF(AND([1]Dane!N134="B",[1]Dane!AB134="",[1]Dane!O134="K"),"Zawodów nie ukończyła",IF([1]Dane!N134="B",[1]Dane!AB134,"")))</f>
        <v>5.5880208333333327E-2</v>
      </c>
      <c r="O134" s="11">
        <f>IF(OR([1]Dane!N134&lt;&gt;"B",[1]Dane!AD134=""),"",[1]Dane!AD134)</f>
        <v>127</v>
      </c>
      <c r="P134" s="11" t="str">
        <f>IF(OR([1]Dane!N134&lt;&gt;"B",[1]Dane!AC134=""),"",[1]Dane!AC134)</f>
        <v/>
      </c>
    </row>
    <row r="135" spans="1:16" x14ac:dyDescent="0.25">
      <c r="A135" s="11">
        <v>134</v>
      </c>
      <c r="B135" s="7">
        <f>IF(OR([1]Dane!N135&lt;&gt;"B",[1]Dane!B135=""),"",[1]Dane!B135)</f>
        <v>102</v>
      </c>
      <c r="C135" s="8" t="str">
        <f>IF(OR([1]Dane!N135&lt;&gt;"B",[1]Dane!E135=""),"",UPPER([1]Dane!E135))</f>
        <v>PROMIŃSKI SZYMON</v>
      </c>
      <c r="D135" s="8" t="str">
        <f>IF(OR([1]Dane!N135&lt;&gt;"B",[1]Dane!L135=""),"",UPPER([1]Dane!L135))</f>
        <v>ŁUBIANKA</v>
      </c>
      <c r="E135" s="8" t="e">
        <f>IF(OR([1]Dane!N135&lt;&gt;"B",[1]Dane!H135=""),"",UPPER([1]Dane!H135))</f>
        <v>#REF!</v>
      </c>
      <c r="F135" s="8" t="str">
        <f>IF([1]Dane!M135="","",[1]Dane!M135)</f>
        <v>POLSKA</v>
      </c>
      <c r="G135" s="7">
        <f>IF(OR([1]Dane!N135&lt;&gt;"B",[1]Dane!F135=""),"",[1]Dane!F135)</f>
        <v>1991</v>
      </c>
      <c r="H135" s="7" t="str">
        <f>IF(OR([1]Dane!N135&lt;&gt;"B",[1]Dane!T135=""),"",[1]Dane!T135)</f>
        <v>M20</v>
      </c>
      <c r="I135" s="7">
        <f>IF(OR([1]Dane!N135&lt;&gt;"B",[1]Dane!AQ135=""),"",[1]Dane!AQ135)</f>
        <v>20</v>
      </c>
      <c r="J135" s="9">
        <f>IF([1]Dane!W135="","",[1]Dane!W135)</f>
        <v>1.232638888888889E-4</v>
      </c>
      <c r="K135" s="9" t="str">
        <f>IF(OR([1]Dane!N135&lt;&gt;"B",[1]Dane!X135=""),"",[1]Dane!X135)</f>
        <v/>
      </c>
      <c r="L135" s="9" t="str">
        <f>IF(OR([1]Dane!N135&lt;&gt;"B",[1]Dane!Y135=""),"",[1]Dane!Y135)</f>
        <v/>
      </c>
      <c r="M135" s="9">
        <f>IF([1]Dane!AA135="","",[1]Dane!AA135)</f>
        <v>5.5981481481481472E-2</v>
      </c>
      <c r="N135" s="10">
        <f>IF(AND([1]Dane!N135="B",[1]Dane!AB135="",[1]Dane!O135="M"),"Zawodów nie ukończył",IF(AND([1]Dane!N135="B",[1]Dane!AB135="",[1]Dane!O135="K"),"Zawodów nie ukończyła",IF([1]Dane!N135="B",[1]Dane!AB135,"")))</f>
        <v>5.6104745370370364E-2</v>
      </c>
      <c r="O135" s="11">
        <f>IF(OR([1]Dane!N135&lt;&gt;"B",[1]Dane!AD135=""),"",[1]Dane!AD135)</f>
        <v>128</v>
      </c>
      <c r="P135" s="11" t="str">
        <f>IF(OR([1]Dane!N135&lt;&gt;"B",[1]Dane!AC135=""),"",[1]Dane!AC135)</f>
        <v/>
      </c>
    </row>
    <row r="136" spans="1:16" x14ac:dyDescent="0.25">
      <c r="A136" s="11">
        <v>135</v>
      </c>
      <c r="B136" s="7">
        <f>IF(OR([1]Dane!N136&lt;&gt;"B",[1]Dane!B136=""),"",[1]Dane!B136)</f>
        <v>44</v>
      </c>
      <c r="C136" s="8" t="str">
        <f>IF(OR([1]Dane!N136&lt;&gt;"B",[1]Dane!E136=""),"",UPPER([1]Dane!E136))</f>
        <v>DANISZEWSKI MIROSŁAW</v>
      </c>
      <c r="D136" s="8" t="str">
        <f>IF(OR([1]Dane!N136&lt;&gt;"B",[1]Dane!L136=""),"",UPPER([1]Dane!L136))</f>
        <v>TORUŃ</v>
      </c>
      <c r="E136" s="8" t="str">
        <f>IF(OR([1]Dane!N136&lt;&gt;"B",[1]Dane!H136=""),"",UPPER([1]Dane!H136))</f>
        <v>CSAIU TORUŃ</v>
      </c>
      <c r="F136" s="8" t="str">
        <f>IF([1]Dane!M136="","",[1]Dane!M136)</f>
        <v>POLSKA</v>
      </c>
      <c r="G136" s="7" t="str">
        <f>IF(OR([1]Dane!N136&lt;&gt;"B",[1]Dane!F136=""),"",[1]Dane!F136)</f>
        <v>1955</v>
      </c>
      <c r="H136" s="7" t="str">
        <f>IF(OR([1]Dane!N136&lt;&gt;"B",[1]Dane!T136=""),"",[1]Dane!T136)</f>
        <v>M50</v>
      </c>
      <c r="I136" s="7">
        <f>IF(OR([1]Dane!N136&lt;&gt;"B",[1]Dane!AQ136=""),"",[1]Dane!AQ136)</f>
        <v>35</v>
      </c>
      <c r="J136" s="9">
        <f>IF([1]Dane!W136="","",[1]Dane!W136)</f>
        <v>6.3078703703703702E-5</v>
      </c>
      <c r="K136" s="9" t="str">
        <f>IF(OR([1]Dane!N136&lt;&gt;"B",[1]Dane!X136=""),"",[1]Dane!X136)</f>
        <v/>
      </c>
      <c r="L136" s="9" t="str">
        <f>IF(OR([1]Dane!N136&lt;&gt;"B",[1]Dane!Y136=""),"",[1]Dane!Y136)</f>
        <v/>
      </c>
      <c r="M136" s="9">
        <f>IF([1]Dane!AA136="","",[1]Dane!AA136)</f>
        <v>5.6078703703703707E-2</v>
      </c>
      <c r="N136" s="10">
        <f>IF(AND([1]Dane!N136="B",[1]Dane!AB136="",[1]Dane!O136="M"),"Zawodów nie ukończył",IF(AND([1]Dane!N136="B",[1]Dane!AB136="",[1]Dane!O136="K"),"Zawodów nie ukończyła",IF([1]Dane!N136="B",[1]Dane!AB136,"")))</f>
        <v>5.6141782407407408E-2</v>
      </c>
      <c r="O136" s="11">
        <f>IF(OR([1]Dane!N136&lt;&gt;"B",[1]Dane!AD136=""),"",[1]Dane!AD136)</f>
        <v>129</v>
      </c>
      <c r="P136" s="11" t="str">
        <f>IF(OR([1]Dane!N136&lt;&gt;"B",[1]Dane!AC136=""),"",[1]Dane!AC136)</f>
        <v/>
      </c>
    </row>
    <row r="137" spans="1:16" x14ac:dyDescent="0.25">
      <c r="A137" s="11">
        <v>136</v>
      </c>
      <c r="B137" s="7">
        <f>IF(OR([1]Dane!N137&lt;&gt;"B",[1]Dane!B137=""),"",[1]Dane!B137)</f>
        <v>117</v>
      </c>
      <c r="C137" s="8" t="str">
        <f>IF(OR([1]Dane!N137&lt;&gt;"B",[1]Dane!E137=""),"",UPPER([1]Dane!E137))</f>
        <v>RAKOWSKI PIOTR</v>
      </c>
      <c r="D137" s="8" t="str">
        <f>IF(OR([1]Dane!N137&lt;&gt;"B",[1]Dane!L137=""),"",UPPER([1]Dane!L137))</f>
        <v>BYDGOSZCZ</v>
      </c>
      <c r="E137" s="8" t="str">
        <f>IF(OR([1]Dane!N137&lt;&gt;"B",[1]Dane!H137=""),"",UPPER([1]Dane!H137))</f>
        <v>STŻW</v>
      </c>
      <c r="F137" s="8" t="str">
        <f>IF([1]Dane!M137="","",[1]Dane!M137)</f>
        <v>POLSKA</v>
      </c>
      <c r="G137" s="7" t="str">
        <f>IF(OR([1]Dane!N137&lt;&gt;"B",[1]Dane!F137=""),"",[1]Dane!F137)</f>
        <v>1954</v>
      </c>
      <c r="H137" s="7" t="str">
        <f>IF(OR([1]Dane!N137&lt;&gt;"B",[1]Dane!T137=""),"",[1]Dane!T137)</f>
        <v>M50</v>
      </c>
      <c r="I137" s="7">
        <f>IF(OR([1]Dane!N137&lt;&gt;"B",[1]Dane!AQ137=""),"",[1]Dane!AQ137)</f>
        <v>36</v>
      </c>
      <c r="J137" s="9">
        <f>IF([1]Dane!W137="","",[1]Dane!W137)</f>
        <v>1.6319444444444443E-4</v>
      </c>
      <c r="K137" s="9" t="str">
        <f>IF(OR([1]Dane!N137&lt;&gt;"B",[1]Dane!X137=""),"",[1]Dane!X137)</f>
        <v/>
      </c>
      <c r="L137" s="9" t="str">
        <f>IF(OR([1]Dane!N137&lt;&gt;"B",[1]Dane!Y137=""),"",[1]Dane!Y137)</f>
        <v/>
      </c>
      <c r="M137" s="9">
        <f>IF([1]Dane!AA137="","",[1]Dane!AA137)</f>
        <v>5.6087384259259257E-2</v>
      </c>
      <c r="N137" s="10">
        <f>IF(AND([1]Dane!N137="B",[1]Dane!AB137="",[1]Dane!O137="M"),"Zawodów nie ukończył",IF(AND([1]Dane!N137="B",[1]Dane!AB137="",[1]Dane!O137="K"),"Zawodów nie ukończyła",IF([1]Dane!N137="B",[1]Dane!AB137,"")))</f>
        <v>5.6250578703703702E-2</v>
      </c>
      <c r="O137" s="11">
        <f>IF(OR([1]Dane!N137&lt;&gt;"B",[1]Dane!AD137=""),"",[1]Dane!AD137)</f>
        <v>130</v>
      </c>
      <c r="P137" s="11" t="str">
        <f>IF(OR([1]Dane!N137&lt;&gt;"B",[1]Dane!AC137=""),"",[1]Dane!AC137)</f>
        <v/>
      </c>
    </row>
    <row r="138" spans="1:16" x14ac:dyDescent="0.25">
      <c r="A138" s="11">
        <v>137</v>
      </c>
      <c r="B138" s="7">
        <f>IF(OR([1]Dane!N138&lt;&gt;"B",[1]Dane!B138=""),"",[1]Dane!B138)</f>
        <v>110</v>
      </c>
      <c r="C138" s="8" t="str">
        <f>IF(OR([1]Dane!N138&lt;&gt;"B",[1]Dane!E138=""),"",UPPER([1]Dane!E138))</f>
        <v>PODBIELSKA ALINA</v>
      </c>
      <c r="D138" s="8" t="str">
        <f>IF(OR([1]Dane!N138&lt;&gt;"B",[1]Dane!L138=""),"",UPPER([1]Dane!L138))</f>
        <v>TORUŃ</v>
      </c>
      <c r="E138" s="8" t="str">
        <f>IF(OR([1]Dane!N138&lt;&gt;"B",[1]Dane!H138=""),"",UPPER([1]Dane!H138))</f>
        <v>KM UMK TORUŃ</v>
      </c>
      <c r="F138" s="8" t="str">
        <f>IF([1]Dane!M138="","",[1]Dane!M138)</f>
        <v>POLSKA</v>
      </c>
      <c r="G138" s="7" t="str">
        <f>IF(OR([1]Dane!N138&lt;&gt;"B",[1]Dane!F138=""),"",[1]Dane!F138)</f>
        <v>1969</v>
      </c>
      <c r="H138" s="7" t="s">
        <v>385</v>
      </c>
      <c r="I138" s="7">
        <f>IF(OR([1]Dane!N138&lt;&gt;"B",[1]Dane!AQ138=""),"",[1]Dane!AQ138)</f>
        <v>3</v>
      </c>
      <c r="J138" s="9">
        <f>IF([1]Dane!W138="","",[1]Dane!W138)</f>
        <v>8.9120370370370373E-5</v>
      </c>
      <c r="K138" s="9" t="str">
        <f>IF(OR([1]Dane!N138&lt;&gt;"B",[1]Dane!X138=""),"",[1]Dane!X138)</f>
        <v/>
      </c>
      <c r="L138" s="9" t="str">
        <f>IF(OR([1]Dane!N138&lt;&gt;"B",[1]Dane!Y138=""),"",[1]Dane!Y138)</f>
        <v/>
      </c>
      <c r="M138" s="9">
        <f>IF([1]Dane!AA138="","",[1]Dane!AA138)</f>
        <v>5.6449074074074075E-2</v>
      </c>
      <c r="N138" s="10">
        <f>IF(AND([1]Dane!N138="B",[1]Dane!AB138="",[1]Dane!O138="M"),"Zawodów nie ukończył",IF(AND([1]Dane!N138="B",[1]Dane!AB138="",[1]Dane!O138="K"),"Zawodów nie ukończyła",IF([1]Dane!N138="B",[1]Dane!AB138,"")))</f>
        <v>5.6538194444444446E-2</v>
      </c>
      <c r="O138" s="11" t="str">
        <f>IF(OR([1]Dane!N138&lt;&gt;"B",[1]Dane!AD138=""),"",[1]Dane!AD138)</f>
        <v/>
      </c>
      <c r="P138" s="11">
        <f>IF(OR([1]Dane!N138&lt;&gt;"B",[1]Dane!AC138=""),"",[1]Dane!AC138)</f>
        <v>7</v>
      </c>
    </row>
    <row r="139" spans="1:16" x14ac:dyDescent="0.25">
      <c r="A139" s="11">
        <v>138</v>
      </c>
      <c r="B139" s="7">
        <f>IF(OR([1]Dane!N139&lt;&gt;"B",[1]Dane!B139=""),"",[1]Dane!B139)</f>
        <v>17</v>
      </c>
      <c r="C139" s="8" t="str">
        <f>IF(OR([1]Dane!N139&lt;&gt;"B",[1]Dane!E139=""),"",UPPER([1]Dane!E139))</f>
        <v>GIOLDA HALINA</v>
      </c>
      <c r="D139" s="8" t="str">
        <f>IF(OR([1]Dane!N139&lt;&gt;"B",[1]Dane!L139=""),"",UPPER([1]Dane!L139))</f>
        <v>BYDGOSZCZ</v>
      </c>
      <c r="E139" s="8" t="str">
        <f>IF(OR([1]Dane!N139&lt;&gt;"B",[1]Dane!H139=""),"",UPPER([1]Dane!H139))</f>
        <v/>
      </c>
      <c r="F139" s="8" t="str">
        <f>IF([1]Dane!M139="","",[1]Dane!M139)</f>
        <v>POLSKA</v>
      </c>
      <c r="G139" s="7" t="str">
        <f>IF(OR([1]Dane!N139&lt;&gt;"B",[1]Dane!F139=""),"",[1]Dane!F139)</f>
        <v>1959</v>
      </c>
      <c r="H139" s="7" t="s">
        <v>385</v>
      </c>
      <c r="I139" s="7">
        <f>IF(OR([1]Dane!N139&lt;&gt;"B",[1]Dane!AQ139=""),"",[1]Dane!AQ139)</f>
        <v>4</v>
      </c>
      <c r="J139" s="9">
        <f>IF([1]Dane!W139="","",[1]Dane!W139)</f>
        <v>1.0763888888888889E-4</v>
      </c>
      <c r="K139" s="9" t="str">
        <f>IF(OR([1]Dane!N139&lt;&gt;"B",[1]Dane!X139=""),"",[1]Dane!X139)</f>
        <v/>
      </c>
      <c r="L139" s="9" t="str">
        <f>IF(OR([1]Dane!N139&lt;&gt;"B",[1]Dane!Y139=""),"",[1]Dane!Y139)</f>
        <v/>
      </c>
      <c r="M139" s="9">
        <f>IF([1]Dane!AA139="","",[1]Dane!AA139)</f>
        <v>5.6431712962962968E-2</v>
      </c>
      <c r="N139" s="10">
        <f>IF(AND([1]Dane!N139="B",[1]Dane!AB139="",[1]Dane!O139="M"),"Zawodów nie ukończył",IF(AND([1]Dane!N139="B",[1]Dane!AB139="",[1]Dane!O139="K"),"Zawodów nie ukończyła",IF([1]Dane!N139="B",[1]Dane!AB139,"")))</f>
        <v>5.6539351851851855E-2</v>
      </c>
      <c r="O139" s="11" t="str">
        <f>IF(OR([1]Dane!N139&lt;&gt;"B",[1]Dane!AD139=""),"",[1]Dane!AD139)</f>
        <v/>
      </c>
      <c r="P139" s="11">
        <f>IF(OR([1]Dane!N139&lt;&gt;"B",[1]Dane!AC139=""),"",[1]Dane!AC139)</f>
        <v>8</v>
      </c>
    </row>
    <row r="140" spans="1:16" x14ac:dyDescent="0.25">
      <c r="A140" s="11">
        <v>139</v>
      </c>
      <c r="B140" s="7">
        <f>IF(OR([1]Dane!N140&lt;&gt;"B",[1]Dane!B140=""),"",[1]Dane!B140)</f>
        <v>205</v>
      </c>
      <c r="C140" s="8" t="str">
        <f>IF(OR([1]Dane!N140&lt;&gt;"B",[1]Dane!E140=""),"",UPPER([1]Dane!E140))</f>
        <v>SZWEC ANDRZEJ</v>
      </c>
      <c r="D140" s="8" t="str">
        <f>IF(OR([1]Dane!N140&lt;&gt;"B",[1]Dane!L140=""),"",UPPER([1]Dane!L140))</f>
        <v>TORUŃ</v>
      </c>
      <c r="E140" s="8" t="str">
        <f>IF(OR([1]Dane!N140&lt;&gt;"B",[1]Dane!H140=""),"",UPPER([1]Dane!H140))</f>
        <v>TOREC TORUN</v>
      </c>
      <c r="F140" s="8" t="str">
        <f>IF([1]Dane!M140="","",[1]Dane!M140)</f>
        <v>POLSKA</v>
      </c>
      <c r="G140" s="7" t="e">
        <f>IF(OR([1]Dane!N140&lt;&gt;"B",[1]Dane!F140=""),"",[1]Dane!F140)</f>
        <v>#REF!</v>
      </c>
      <c r="H140" s="7" t="str">
        <f>IF(OR([1]Dane!N140&lt;&gt;"B",[1]Dane!T140=""),"",[1]Dane!T140)</f>
        <v/>
      </c>
      <c r="I140" s="7" t="str">
        <f>IF(OR([1]Dane!N140&lt;&gt;"B",[1]Dane!AQ140=""),"",[1]Dane!AQ140)</f>
        <v/>
      </c>
      <c r="J140" s="9">
        <f>IF([1]Dane!W140="","",[1]Dane!W140)</f>
        <v>1.1342592592592594E-4</v>
      </c>
      <c r="K140" s="9" t="str">
        <f>IF(OR([1]Dane!N140&lt;&gt;"B",[1]Dane!X140=""),"",[1]Dane!X140)</f>
        <v/>
      </c>
      <c r="L140" s="9" t="str">
        <f>IF(OR([1]Dane!N140&lt;&gt;"B",[1]Dane!Y140=""),"",[1]Dane!Y140)</f>
        <v/>
      </c>
      <c r="M140" s="9">
        <f>IF([1]Dane!AA140="","",[1]Dane!AA140)</f>
        <v>5.661805555555556E-2</v>
      </c>
      <c r="N140" s="10">
        <f>IF(AND([1]Dane!N140="B",[1]Dane!AB140="",[1]Dane!O140="M"),"Zawodów nie ukończył",IF(AND([1]Dane!N140="B",[1]Dane!AB140="",[1]Dane!O140="K"),"Zawodów nie ukończyła",IF([1]Dane!N140="B",[1]Dane!AB140,"")))</f>
        <v>5.6731481481481487E-2</v>
      </c>
      <c r="O140" s="11">
        <f>IF(OR([1]Dane!N140&lt;&gt;"B",[1]Dane!AD140=""),"",[1]Dane!AD140)</f>
        <v>131</v>
      </c>
      <c r="P140" s="11" t="str">
        <f>IF(OR([1]Dane!N140&lt;&gt;"B",[1]Dane!AC140=""),"",[1]Dane!AC140)</f>
        <v/>
      </c>
    </row>
    <row r="141" spans="1:16" x14ac:dyDescent="0.25">
      <c r="A141" s="11">
        <v>140</v>
      </c>
      <c r="B141" s="7">
        <f>IF(OR([1]Dane!N141&lt;&gt;"B",[1]Dane!B141=""),"",[1]Dane!B141)</f>
        <v>210</v>
      </c>
      <c r="C141" s="8" t="str">
        <f>IF(OR([1]Dane!N141&lt;&gt;"B",[1]Dane!E141=""),"",UPPER([1]Dane!E141))</f>
        <v>KAZIMIERSKI ZBIGNIEW</v>
      </c>
      <c r="D141" s="8" t="str">
        <f>IF(OR([1]Dane!N141&lt;&gt;"B",[1]Dane!L141=""),"",UPPER([1]Dane!L141))</f>
        <v>TORUŃ</v>
      </c>
      <c r="E141" s="8" t="e">
        <f>IF(OR([1]Dane!N141&lt;&gt;"B",[1]Dane!H141=""),"",UPPER([1]Dane!H141))</f>
        <v>#REF!</v>
      </c>
      <c r="F141" s="8" t="str">
        <f>IF([1]Dane!M141="","",[1]Dane!M141)</f>
        <v>POLSKA</v>
      </c>
      <c r="G141" s="7">
        <f>IF(OR([1]Dane!N141&lt;&gt;"B",[1]Dane!F141=""),"",[1]Dane!F141)</f>
        <v>1961</v>
      </c>
      <c r="H141" s="7" t="str">
        <f>IF(OR([1]Dane!N141&lt;&gt;"B",[1]Dane!T141=""),"",[1]Dane!T141)</f>
        <v>M50</v>
      </c>
      <c r="I141" s="7">
        <f>IF(OR([1]Dane!N141&lt;&gt;"B",[1]Dane!AQ141=""),"",[1]Dane!AQ141)</f>
        <v>37</v>
      </c>
      <c r="J141" s="9">
        <f>IF([1]Dane!W141="","",[1]Dane!W141)</f>
        <v>1.3657407407407409E-4</v>
      </c>
      <c r="K141" s="9" t="str">
        <f>IF(OR([1]Dane!N141&lt;&gt;"B",[1]Dane!X141=""),"",[1]Dane!X141)</f>
        <v/>
      </c>
      <c r="L141" s="9" t="str">
        <f>IF(OR([1]Dane!N141&lt;&gt;"B",[1]Dane!Y141=""),"",[1]Dane!Y141)</f>
        <v/>
      </c>
      <c r="M141" s="9">
        <f>IF([1]Dane!AA141="","",[1]Dane!AA141)</f>
        <v>5.7633101851851859E-2</v>
      </c>
      <c r="N141" s="10">
        <f>IF(AND([1]Dane!N141="B",[1]Dane!AB141="",[1]Dane!O141="M"),"Zawodów nie ukończył",IF(AND([1]Dane!N141="B",[1]Dane!AB141="",[1]Dane!O141="K"),"Zawodów nie ukończyła",IF([1]Dane!N141="B",[1]Dane!AB141,"")))</f>
        <v>5.7769675925925933E-2</v>
      </c>
      <c r="O141" s="11">
        <f>IF(OR([1]Dane!N141&lt;&gt;"B",[1]Dane!AD141=""),"",[1]Dane!AD141)</f>
        <v>132</v>
      </c>
      <c r="P141" s="11" t="str">
        <f>IF(OR([1]Dane!N141&lt;&gt;"B",[1]Dane!AC141=""),"",[1]Dane!AC141)</f>
        <v/>
      </c>
    </row>
    <row r="142" spans="1:16" x14ac:dyDescent="0.25">
      <c r="A142" s="11">
        <v>141</v>
      </c>
      <c r="B142" s="7">
        <f>IF(OR([1]Dane!N142&lt;&gt;"B",[1]Dane!B142=""),"",[1]Dane!B142)</f>
        <v>38</v>
      </c>
      <c r="C142" s="8" t="str">
        <f>IF(OR([1]Dane!N142&lt;&gt;"B",[1]Dane!E142=""),"",UPPER([1]Dane!E142))</f>
        <v>CICHOCKI JACEK</v>
      </c>
      <c r="D142" s="8" t="str">
        <f>IF(OR([1]Dane!N142&lt;&gt;"B",[1]Dane!L142=""),"",UPPER([1]Dane!L142))</f>
        <v>TORUŃ</v>
      </c>
      <c r="E142" s="8" t="e">
        <f>IF(OR([1]Dane!N142&lt;&gt;"B",[1]Dane!H142=""),"",UPPER([1]Dane!H142))</f>
        <v>#REF!</v>
      </c>
      <c r="F142" s="8" t="str">
        <f>IF([1]Dane!M142="","",[1]Dane!M142)</f>
        <v>POLSKA</v>
      </c>
      <c r="G142" s="7">
        <f>IF(OR([1]Dane!N142&lt;&gt;"B",[1]Dane!F142=""),"",[1]Dane!F142)</f>
        <v>1972</v>
      </c>
      <c r="H142" s="7" t="str">
        <f>IF(OR([1]Dane!N142&lt;&gt;"B",[1]Dane!T142=""),"",[1]Dane!T142)</f>
        <v>M40</v>
      </c>
      <c r="I142" s="7">
        <f>IF(OR([1]Dane!N142&lt;&gt;"B",[1]Dane!AQ142=""),"",[1]Dane!AQ142)</f>
        <v>28</v>
      </c>
      <c r="J142" s="9">
        <f>IF([1]Dane!W142="","",[1]Dane!W142)</f>
        <v>1.7013888888888886E-4</v>
      </c>
      <c r="K142" s="9" t="str">
        <f>IF(OR([1]Dane!N142&lt;&gt;"B",[1]Dane!X142=""),"",[1]Dane!X142)</f>
        <v/>
      </c>
      <c r="L142" s="9" t="str">
        <f>IF(OR([1]Dane!N142&lt;&gt;"B",[1]Dane!Y142=""),"",[1]Dane!Y142)</f>
        <v/>
      </c>
      <c r="M142" s="9">
        <f>IF([1]Dane!AA142="","",[1]Dane!AA142)</f>
        <v>5.796064814814815E-2</v>
      </c>
      <c r="N142" s="10">
        <f>IF(AND([1]Dane!N142="B",[1]Dane!AB142="",[1]Dane!O142="M"),"Zawodów nie ukończył",IF(AND([1]Dane!N142="B",[1]Dane!AB142="",[1]Dane!O142="K"),"Zawodów nie ukończyła",IF([1]Dane!N142="B",[1]Dane!AB142,"")))</f>
        <v>5.8130787037037036E-2</v>
      </c>
      <c r="O142" s="11">
        <f>IF(OR([1]Dane!N142&lt;&gt;"B",[1]Dane!AD142=""),"",[1]Dane!AD142)</f>
        <v>133</v>
      </c>
      <c r="P142" s="11" t="str">
        <f>IF(OR([1]Dane!N142&lt;&gt;"B",[1]Dane!AC142=""),"",[1]Dane!AC142)</f>
        <v/>
      </c>
    </row>
    <row r="143" spans="1:16" x14ac:dyDescent="0.25">
      <c r="A143" s="11">
        <v>142</v>
      </c>
      <c r="B143" s="7">
        <f>IF(OR([1]Dane!N143&lt;&gt;"B",[1]Dane!B143=""),"",[1]Dane!B143)</f>
        <v>192</v>
      </c>
      <c r="C143" s="8" t="str">
        <f>IF(OR([1]Dane!N143&lt;&gt;"B",[1]Dane!E143=""),"",UPPER([1]Dane!E143))</f>
        <v>MACHNIKOWSKI RAFAŁ</v>
      </c>
      <c r="D143" s="8" t="str">
        <f>IF(OR([1]Dane!N143&lt;&gt;"B",[1]Dane!L143=""),"",UPPER([1]Dane!L143))</f>
        <v>TORUŃ</v>
      </c>
      <c r="E143" s="8" t="e">
        <f>IF(OR([1]Dane!N143&lt;&gt;"B",[1]Dane!H143=""),"",UPPER([1]Dane!H143))</f>
        <v>#REF!</v>
      </c>
      <c r="F143" s="8" t="str">
        <f>IF([1]Dane!M143="","",[1]Dane!M143)</f>
        <v>POLSKA</v>
      </c>
      <c r="G143" s="7">
        <f>IF(OR([1]Dane!N143&lt;&gt;"B",[1]Dane!F143=""),"",[1]Dane!F143)</f>
        <v>1976</v>
      </c>
      <c r="H143" s="7" t="str">
        <f>IF(OR([1]Dane!N143&lt;&gt;"B",[1]Dane!T143=""),"",[1]Dane!T143)</f>
        <v>M30</v>
      </c>
      <c r="I143" s="7">
        <f>IF(OR([1]Dane!N143&lt;&gt;"B",[1]Dane!AQ143=""),"",[1]Dane!AQ143)</f>
        <v>37</v>
      </c>
      <c r="J143" s="9">
        <f>IF([1]Dane!W143="","",[1]Dane!W143)</f>
        <v>1.8402777777777778E-4</v>
      </c>
      <c r="K143" s="9" t="str">
        <f>IF(OR([1]Dane!N143&lt;&gt;"B",[1]Dane!X143=""),"",[1]Dane!X143)</f>
        <v/>
      </c>
      <c r="L143" s="9" t="str">
        <f>IF(OR([1]Dane!N143&lt;&gt;"B",[1]Dane!Y143=""),"",[1]Dane!Y143)</f>
        <v/>
      </c>
      <c r="M143" s="9">
        <f>IF([1]Dane!AA143="","",[1]Dane!AA143)</f>
        <v>5.7948495370370376E-2</v>
      </c>
      <c r="N143" s="10">
        <f>IF(AND([1]Dane!N143="B",[1]Dane!AB143="",[1]Dane!O143="M"),"Zawodów nie ukończył",IF(AND([1]Dane!N143="B",[1]Dane!AB143="",[1]Dane!O143="K"),"Zawodów nie ukończyła",IF([1]Dane!N143="B",[1]Dane!AB143,"")))</f>
        <v>5.8132523148148152E-2</v>
      </c>
      <c r="O143" s="11">
        <f>IF(OR([1]Dane!N143&lt;&gt;"B",[1]Dane!AD143=""),"",[1]Dane!AD143)</f>
        <v>134</v>
      </c>
      <c r="P143" s="11" t="str">
        <f>IF(OR([1]Dane!N143&lt;&gt;"B",[1]Dane!AC143=""),"",[1]Dane!AC143)</f>
        <v/>
      </c>
    </row>
    <row r="144" spans="1:16" x14ac:dyDescent="0.25">
      <c r="A144" s="11">
        <v>143</v>
      </c>
      <c r="B144" s="7">
        <f>IF(OR([1]Dane!N144&lt;&gt;"B",[1]Dane!B144=""),"",[1]Dane!B144)</f>
        <v>161</v>
      </c>
      <c r="C144" s="8" t="str">
        <f>IF(OR([1]Dane!N144&lt;&gt;"B",[1]Dane!E144=""),"",UPPER([1]Dane!E144))</f>
        <v>SOŁDROWSKA DOROTA</v>
      </c>
      <c r="D144" s="8" t="str">
        <f>IF(OR([1]Dane!N144&lt;&gt;"B",[1]Dane!L144=""),"",UPPER([1]Dane!L144))</f>
        <v>TORUŃ</v>
      </c>
      <c r="E144" s="8" t="str">
        <f>IF(OR([1]Dane!N144&lt;&gt;"B",[1]Dane!H144=""),"",UPPER([1]Dane!H144))</f>
        <v>BRAK</v>
      </c>
      <c r="F144" s="8" t="str">
        <f>IF([1]Dane!M144="","",[1]Dane!M144)</f>
        <v>POLSKA</v>
      </c>
      <c r="G144" s="7" t="str">
        <f>IF(OR([1]Dane!N144&lt;&gt;"B",[1]Dane!F144=""),"",[1]Dane!F144)</f>
        <v>1984</v>
      </c>
      <c r="H144" s="7" t="s">
        <v>384</v>
      </c>
      <c r="I144" s="7">
        <f>IF(OR([1]Dane!N144&lt;&gt;"B",[1]Dane!AQ144=""),"",[1]Dane!AQ144)</f>
        <v>5</v>
      </c>
      <c r="J144" s="9">
        <f>IF([1]Dane!W144="","",[1]Dane!W144)</f>
        <v>1.5335648148148148E-4</v>
      </c>
      <c r="K144" s="9" t="str">
        <f>IF(OR([1]Dane!N144&lt;&gt;"B",[1]Dane!X144=""),"",[1]Dane!X144)</f>
        <v/>
      </c>
      <c r="L144" s="9" t="str">
        <f>IF(OR([1]Dane!N144&lt;&gt;"B",[1]Dane!Y144=""),"",[1]Dane!Y144)</f>
        <v/>
      </c>
      <c r="M144" s="9">
        <f>IF([1]Dane!AA144="","",[1]Dane!AA144)</f>
        <v>5.798958333333333E-2</v>
      </c>
      <c r="N144" s="10">
        <f>IF(AND([1]Dane!N144="B",[1]Dane!AB144="",[1]Dane!O144="M"),"Zawodów nie ukończył",IF(AND([1]Dane!N144="B",[1]Dane!AB144="",[1]Dane!O144="K"),"Zawodów nie ukończyła",IF([1]Dane!N144="B",[1]Dane!AB144,"")))</f>
        <v>5.814293981481481E-2</v>
      </c>
      <c r="O144" s="11" t="str">
        <f>IF(OR([1]Dane!N144&lt;&gt;"B",[1]Dane!AD144=""),"",[1]Dane!AD144)</f>
        <v/>
      </c>
      <c r="P144" s="11">
        <f>IF(OR([1]Dane!N144&lt;&gt;"B",[1]Dane!AC144=""),"",[1]Dane!AC144)</f>
        <v>9</v>
      </c>
    </row>
    <row r="145" spans="1:16" x14ac:dyDescent="0.25">
      <c r="A145" s="11">
        <v>144</v>
      </c>
      <c r="B145" s="7">
        <f>IF(OR([1]Dane!N145&lt;&gt;"B",[1]Dane!B145=""),"",[1]Dane!B145)</f>
        <v>13</v>
      </c>
      <c r="C145" s="8" t="str">
        <f>IF(OR([1]Dane!N145&lt;&gt;"B",[1]Dane!E145=""),"",UPPER([1]Dane!E145))</f>
        <v>ANKUDOWICZ DAMIAN</v>
      </c>
      <c r="D145" s="8" t="str">
        <f>IF(OR([1]Dane!N145&lt;&gt;"B",[1]Dane!L145=""),"",UPPER([1]Dane!L145))</f>
        <v>ZŁOTÓW</v>
      </c>
      <c r="E145" s="8" t="str">
        <f>IF(OR([1]Dane!N145&lt;&gt;"B",[1]Dane!H145=""),"",UPPER([1]Dane!H145))</f>
        <v>SBZZ STAROSTWO ZŁOTÓW</v>
      </c>
      <c r="F145" s="8" t="str">
        <f>IF([1]Dane!M145="","",[1]Dane!M145)</f>
        <v>POLSKA</v>
      </c>
      <c r="G145" s="7" t="str">
        <f>IF(OR([1]Dane!N145&lt;&gt;"B",[1]Dane!F145=""),"",[1]Dane!F145)</f>
        <v>1978</v>
      </c>
      <c r="H145" s="7" t="str">
        <f>IF(OR([1]Dane!N145&lt;&gt;"B",[1]Dane!T145=""),"",[1]Dane!T145)</f>
        <v>M30</v>
      </c>
      <c r="I145" s="7">
        <f>IF(OR([1]Dane!N145&lt;&gt;"B",[1]Dane!AQ145=""),"",[1]Dane!AQ145)</f>
        <v>38</v>
      </c>
      <c r="J145" s="9">
        <f>IF([1]Dane!W145="","",[1]Dane!W145)</f>
        <v>1.2905092592592593E-4</v>
      </c>
      <c r="K145" s="9" t="str">
        <f>IF(OR([1]Dane!N145&lt;&gt;"B",[1]Dane!X145=""),"",[1]Dane!X145)</f>
        <v/>
      </c>
      <c r="L145" s="9" t="str">
        <f>IF(OR([1]Dane!N145&lt;&gt;"B",[1]Dane!Y145=""),"",[1]Dane!Y145)</f>
        <v/>
      </c>
      <c r="M145" s="9">
        <f>IF([1]Dane!AA145="","",[1]Dane!AA145)</f>
        <v>5.8137731481481478E-2</v>
      </c>
      <c r="N145" s="10">
        <f>IF(AND([1]Dane!N145="B",[1]Dane!AB145="",[1]Dane!O145="M"),"Zawodów nie ukończył",IF(AND([1]Dane!N145="B",[1]Dane!AB145="",[1]Dane!O145="K"),"Zawodów nie ukończyła",IF([1]Dane!N145="B",[1]Dane!AB145,"")))</f>
        <v>5.8266782407407403E-2</v>
      </c>
      <c r="O145" s="11">
        <f>IF(OR([1]Dane!N145&lt;&gt;"B",[1]Dane!AD145=""),"",[1]Dane!AD145)</f>
        <v>135</v>
      </c>
      <c r="P145" s="11" t="str">
        <f>IF(OR([1]Dane!N145&lt;&gt;"B",[1]Dane!AC145=""),"",[1]Dane!AC145)</f>
        <v/>
      </c>
    </row>
    <row r="146" spans="1:16" x14ac:dyDescent="0.25">
      <c r="A146" s="11">
        <v>145</v>
      </c>
      <c r="B146" s="7">
        <f>IF(OR([1]Dane!N146&lt;&gt;"B",[1]Dane!B146=""),"",[1]Dane!B146)</f>
        <v>114</v>
      </c>
      <c r="C146" s="8" t="str">
        <f>IF(OR([1]Dane!N146&lt;&gt;"B",[1]Dane!E146=""),"",UPPER([1]Dane!E146))</f>
        <v>RAUCHFLEISZ ANDRZEJ</v>
      </c>
      <c r="D146" s="8" t="str">
        <f>IF(OR([1]Dane!N146&lt;&gt;"B",[1]Dane!L146=""),"",UPPER([1]Dane!L146))</f>
        <v>ALEKSANDRÓW KUJAWSKI</v>
      </c>
      <c r="E146" s="8" t="str">
        <f>IF(OR([1]Dane!N146&lt;&gt;"B",[1]Dane!H146=""),"",UPPER([1]Dane!H146))</f>
        <v>POSH PANCAKES</v>
      </c>
      <c r="F146" s="8" t="str">
        <f>IF([1]Dane!M146="","",[1]Dane!M146)</f>
        <v>POLSKA</v>
      </c>
      <c r="G146" s="7" t="str">
        <f>IF(OR([1]Dane!N146&lt;&gt;"B",[1]Dane!F146=""),"",[1]Dane!F146)</f>
        <v>1970</v>
      </c>
      <c r="H146" s="7" t="str">
        <f>IF(OR([1]Dane!N146&lt;&gt;"B",[1]Dane!T146=""),"",[1]Dane!T146)</f>
        <v>M40</v>
      </c>
      <c r="I146" s="7">
        <f>IF(OR([1]Dane!N146&lt;&gt;"B",[1]Dane!AQ146=""),"",[1]Dane!AQ146)</f>
        <v>29</v>
      </c>
      <c r="J146" s="9">
        <f>IF([1]Dane!W146="","",[1]Dane!W146)</f>
        <v>2.0023148148148146E-4</v>
      </c>
      <c r="K146" s="9" t="str">
        <f>IF(OR([1]Dane!N146&lt;&gt;"B",[1]Dane!X146=""),"",[1]Dane!X146)</f>
        <v/>
      </c>
      <c r="L146" s="9" t="str">
        <f>IF(OR([1]Dane!N146&lt;&gt;"B",[1]Dane!Y146=""),"",[1]Dane!Y146)</f>
        <v/>
      </c>
      <c r="M146" s="9">
        <f>IF([1]Dane!AA146="","",[1]Dane!AA146)</f>
        <v>5.8214699074074075E-2</v>
      </c>
      <c r="N146" s="10">
        <f>IF(AND([1]Dane!N146="B",[1]Dane!AB146="",[1]Dane!O146="M"),"Zawodów nie ukończył",IF(AND([1]Dane!N146="B",[1]Dane!AB146="",[1]Dane!O146="K"),"Zawodów nie ukończyła",IF([1]Dane!N146="B",[1]Dane!AB146,"")))</f>
        <v>5.8414930555555557E-2</v>
      </c>
      <c r="O146" s="11">
        <f>IF(OR([1]Dane!N146&lt;&gt;"B",[1]Dane!AD146=""),"",[1]Dane!AD146)</f>
        <v>136</v>
      </c>
      <c r="P146" s="11" t="str">
        <f>IF(OR([1]Dane!N146&lt;&gt;"B",[1]Dane!AC146=""),"",[1]Dane!AC146)</f>
        <v/>
      </c>
    </row>
    <row r="147" spans="1:16" x14ac:dyDescent="0.25">
      <c r="A147" s="11">
        <v>146</v>
      </c>
      <c r="B147" s="7">
        <f>IF(OR([1]Dane!N147&lt;&gt;"B",[1]Dane!B147=""),"",[1]Dane!B147)</f>
        <v>180</v>
      </c>
      <c r="C147" s="8" t="str">
        <f>IF(OR([1]Dane!N147&lt;&gt;"B",[1]Dane!E147=""),"",UPPER([1]Dane!E147))</f>
        <v>BĄBLIŃSKI MARIUSZ</v>
      </c>
      <c r="D147" s="8" t="str">
        <f>IF(OR([1]Dane!N147&lt;&gt;"B",[1]Dane!L147=""),"",UPPER([1]Dane!L147))</f>
        <v>TORUŃ</v>
      </c>
      <c r="E147" s="8" t="str">
        <f>IF(OR([1]Dane!N147&lt;&gt;"B",[1]Dane!H147=""),"",UPPER([1]Dane!H147))</f>
        <v>POL-NECKS</v>
      </c>
      <c r="F147" s="8" t="str">
        <f>IF([1]Dane!M147="","",[1]Dane!M147)</f>
        <v>POLSKA</v>
      </c>
      <c r="G147" s="7">
        <f>IF(OR([1]Dane!N147&lt;&gt;"B",[1]Dane!F147=""),"",[1]Dane!F147)</f>
        <v>1959</v>
      </c>
      <c r="H147" s="7" t="str">
        <f>IF(OR([1]Dane!N147&lt;&gt;"B",[1]Dane!T147=""),"",[1]Dane!T147)</f>
        <v>M50</v>
      </c>
      <c r="I147" s="7">
        <f>IF(OR([1]Dane!N147&lt;&gt;"B",[1]Dane!AQ147=""),"",[1]Dane!AQ147)</f>
        <v>38</v>
      </c>
      <c r="J147" s="9">
        <f>IF([1]Dane!W147="","",[1]Dane!W147)</f>
        <v>3.1250000000000007E-5</v>
      </c>
      <c r="K147" s="9" t="str">
        <f>IF(OR([1]Dane!N147&lt;&gt;"B",[1]Dane!X147=""),"",[1]Dane!X147)</f>
        <v/>
      </c>
      <c r="L147" s="9" t="str">
        <f>IF(OR([1]Dane!N147&lt;&gt;"B",[1]Dane!Y147=""),"",[1]Dane!Y147)</f>
        <v/>
      </c>
      <c r="M147" s="9">
        <f>IF([1]Dane!AA147="","",[1]Dane!AA147)</f>
        <v>5.8394097222222226E-2</v>
      </c>
      <c r="N147" s="10">
        <f>IF(AND([1]Dane!N147="B",[1]Dane!AB147="",[1]Dane!O147="M"),"Zawodów nie ukończył",IF(AND([1]Dane!N147="B",[1]Dane!AB147="",[1]Dane!O147="K"),"Zawodów nie ukończyła",IF([1]Dane!N147="B",[1]Dane!AB147,"")))</f>
        <v>5.8425347222222222E-2</v>
      </c>
      <c r="O147" s="11">
        <f>IF(OR([1]Dane!N147&lt;&gt;"B",[1]Dane!AD147=""),"",[1]Dane!AD147)</f>
        <v>137</v>
      </c>
      <c r="P147" s="11" t="str">
        <f>IF(OR([1]Dane!N147&lt;&gt;"B",[1]Dane!AC147=""),"",[1]Dane!AC147)</f>
        <v/>
      </c>
    </row>
    <row r="148" spans="1:16" x14ac:dyDescent="0.25">
      <c r="A148" s="11">
        <v>147</v>
      </c>
      <c r="B148" s="7">
        <f>IF(OR([1]Dane!N148&lt;&gt;"B",[1]Dane!B148=""),"",[1]Dane!B148)</f>
        <v>88</v>
      </c>
      <c r="C148" s="8" t="str">
        <f>IF(OR([1]Dane!N148&lt;&gt;"B",[1]Dane!E148=""),"",UPPER([1]Dane!E148))</f>
        <v>SUCHOMSKI EUGENIUSZ</v>
      </c>
      <c r="D148" s="8" t="str">
        <f>IF(OR([1]Dane!N148&lt;&gt;"B",[1]Dane!L148=""),"",UPPER([1]Dane!L148))</f>
        <v>LASKOWICE POM.</v>
      </c>
      <c r="E148" s="8" t="str">
        <f>IF(OR([1]Dane!N148&lt;&gt;"B",[1]Dane!H148=""),"",UPPER([1]Dane!H148))</f>
        <v>TKKF KOLEJARZ BYDGOSZCZ</v>
      </c>
      <c r="F148" s="8" t="str">
        <f>IF([1]Dane!M148="","",[1]Dane!M148)</f>
        <v>POLSKA</v>
      </c>
      <c r="G148" s="7" t="str">
        <f>IF(OR([1]Dane!N148&lt;&gt;"B",[1]Dane!F148=""),"",[1]Dane!F148)</f>
        <v>1957</v>
      </c>
      <c r="H148" s="7" t="str">
        <f>IF(OR([1]Dane!N148&lt;&gt;"B",[1]Dane!T148=""),"",[1]Dane!T148)</f>
        <v>M50</v>
      </c>
      <c r="I148" s="7">
        <f>IF(OR([1]Dane!N148&lt;&gt;"B",[1]Dane!AQ148=""),"",[1]Dane!AQ148)</f>
        <v>39</v>
      </c>
      <c r="J148" s="9">
        <f>IF([1]Dane!W148="","",[1]Dane!W148)</f>
        <v>2.8935185185185183E-5</v>
      </c>
      <c r="K148" s="9" t="str">
        <f>IF(OR([1]Dane!N148&lt;&gt;"B",[1]Dane!X148=""),"",[1]Dane!X148)</f>
        <v/>
      </c>
      <c r="L148" s="9" t="str">
        <f>IF(OR([1]Dane!N148&lt;&gt;"B",[1]Dane!Y148=""),"",[1]Dane!Y148)</f>
        <v/>
      </c>
      <c r="M148" s="9">
        <f>IF([1]Dane!AA148="","",[1]Dane!AA148)</f>
        <v>5.8404513888888884E-2</v>
      </c>
      <c r="N148" s="10">
        <f>IF(AND([1]Dane!N148="B",[1]Dane!AB148="",[1]Dane!O148="M"),"Zawodów nie ukończył",IF(AND([1]Dane!N148="B",[1]Dane!AB148="",[1]Dane!O148="K"),"Zawodów nie ukończyła",IF([1]Dane!N148="B",[1]Dane!AB148,"")))</f>
        <v>5.8433449074074072E-2</v>
      </c>
      <c r="O148" s="11">
        <f>IF(OR([1]Dane!N148&lt;&gt;"B",[1]Dane!AD148=""),"",[1]Dane!AD148)</f>
        <v>138</v>
      </c>
      <c r="P148" s="11" t="str">
        <f>IF(OR([1]Dane!N148&lt;&gt;"B",[1]Dane!AC148=""),"",[1]Dane!AC148)</f>
        <v/>
      </c>
    </row>
    <row r="149" spans="1:16" x14ac:dyDescent="0.25">
      <c r="A149" s="11">
        <v>148</v>
      </c>
      <c r="B149" s="7">
        <f>IF(OR([1]Dane!N149&lt;&gt;"B",[1]Dane!B149=""),"",[1]Dane!B149)</f>
        <v>121</v>
      </c>
      <c r="C149" s="8" t="str">
        <f>IF(OR([1]Dane!N149&lt;&gt;"B",[1]Dane!E149=""),"",UPPER([1]Dane!E149))</f>
        <v>REDA WALDEMAR</v>
      </c>
      <c r="D149" s="8" t="str">
        <f>IF(OR([1]Dane!N149&lt;&gt;"B",[1]Dane!L149=""),"",UPPER([1]Dane!L149))</f>
        <v>TORUŃ</v>
      </c>
      <c r="E149" s="8" t="str">
        <f>IF(OR([1]Dane!N149&lt;&gt;"B",[1]Dane!H149=""),"",UPPER([1]Dane!H149))</f>
        <v>PASJA</v>
      </c>
      <c r="F149" s="8" t="str">
        <f>IF([1]Dane!M149="","",[1]Dane!M149)</f>
        <v>POLSKA</v>
      </c>
      <c r="G149" s="7" t="str">
        <f>IF(OR([1]Dane!N149&lt;&gt;"B",[1]Dane!F149=""),"",[1]Dane!F149)</f>
        <v>1953</v>
      </c>
      <c r="H149" s="7" t="str">
        <f>IF(OR([1]Dane!N149&lt;&gt;"B",[1]Dane!T149=""),"",[1]Dane!T149)</f>
        <v>M50</v>
      </c>
      <c r="I149" s="7">
        <f>IF(OR([1]Dane!N149&lt;&gt;"B",[1]Dane!AQ149=""),"",[1]Dane!AQ149)</f>
        <v>40</v>
      </c>
      <c r="J149" s="9">
        <f>IF([1]Dane!W149="","",[1]Dane!W149)</f>
        <v>1.261574074074074E-4</v>
      </c>
      <c r="K149" s="9" t="str">
        <f>IF(OR([1]Dane!N149&lt;&gt;"B",[1]Dane!X149=""),"",[1]Dane!X149)</f>
        <v/>
      </c>
      <c r="L149" s="9" t="str">
        <f>IF(OR([1]Dane!N149&lt;&gt;"B",[1]Dane!Y149=""),"",[1]Dane!Y149)</f>
        <v/>
      </c>
      <c r="M149" s="9">
        <f>IF([1]Dane!AA149="","",[1]Dane!AA149)</f>
        <v>5.8956597222222226E-2</v>
      </c>
      <c r="N149" s="10">
        <f>IF(AND([1]Dane!N149="B",[1]Dane!AB149="",[1]Dane!O149="M"),"Zawodów nie ukończył",IF(AND([1]Dane!N149="B",[1]Dane!AB149="",[1]Dane!O149="K"),"Zawodów nie ukończyła",IF([1]Dane!N149="B",[1]Dane!AB149,"")))</f>
        <v>5.9082754629629634E-2</v>
      </c>
      <c r="O149" s="11">
        <f>IF(OR([1]Dane!N149&lt;&gt;"B",[1]Dane!AD149=""),"",[1]Dane!AD149)</f>
        <v>139</v>
      </c>
      <c r="P149" s="11" t="str">
        <f>IF(OR([1]Dane!N149&lt;&gt;"B",[1]Dane!AC149=""),"",[1]Dane!AC149)</f>
        <v/>
      </c>
    </row>
    <row r="150" spans="1:16" x14ac:dyDescent="0.25">
      <c r="A150" s="11">
        <v>149</v>
      </c>
      <c r="B150" s="7">
        <f>IF(OR([1]Dane!N150&lt;&gt;"B",[1]Dane!B150=""),"",[1]Dane!B150)</f>
        <v>157</v>
      </c>
      <c r="C150" s="8" t="str">
        <f>IF(OR([1]Dane!N150&lt;&gt;"B",[1]Dane!E150=""),"",UPPER([1]Dane!E150))</f>
        <v>MAGUSIAK AGNIESZKA</v>
      </c>
      <c r="D150" s="8" t="str">
        <f>IF(OR([1]Dane!N150&lt;&gt;"B",[1]Dane!L150=""),"",UPPER([1]Dane!L150))</f>
        <v>BYDGOSZCZ</v>
      </c>
      <c r="E150" s="8" t="str">
        <f>IF(OR([1]Dane!N150&lt;&gt;"B",[1]Dane!H150=""),"",UPPER([1]Dane!H150))</f>
        <v/>
      </c>
      <c r="F150" s="8" t="str">
        <f>IF([1]Dane!M150="","",[1]Dane!M150)</f>
        <v>POLSKA</v>
      </c>
      <c r="G150" s="7" t="str">
        <f>IF(OR([1]Dane!N150&lt;&gt;"B",[1]Dane!F150=""),"",[1]Dane!F150)</f>
        <v>1986</v>
      </c>
      <c r="H150" s="7" t="s">
        <v>384</v>
      </c>
      <c r="I150" s="7">
        <f>IF(OR([1]Dane!N150&lt;&gt;"B",[1]Dane!AQ150=""),"",[1]Dane!AQ150)</f>
        <v>6</v>
      </c>
      <c r="J150" s="9">
        <f>IF([1]Dane!W150="","",[1]Dane!W150)</f>
        <v>1.3888888888888889E-4</v>
      </c>
      <c r="K150" s="9" t="str">
        <f>IF(OR([1]Dane!N150&lt;&gt;"B",[1]Dane!X150=""),"",[1]Dane!X150)</f>
        <v/>
      </c>
      <c r="L150" s="9" t="str">
        <f>IF(OR([1]Dane!N150&lt;&gt;"B",[1]Dane!Y150=""),"",[1]Dane!Y150)</f>
        <v/>
      </c>
      <c r="M150" s="9">
        <f>IF([1]Dane!AA150="","",[1]Dane!AA150)</f>
        <v>5.9225115740740741E-2</v>
      </c>
      <c r="N150" s="10">
        <f>IF(AND([1]Dane!N150="B",[1]Dane!AB150="",[1]Dane!O150="M"),"Zawodów nie ukończył",IF(AND([1]Dane!N150="B",[1]Dane!AB150="",[1]Dane!O150="K"),"Zawodów nie ukończyła",IF([1]Dane!N150="B",[1]Dane!AB150,"")))</f>
        <v>5.9364004629629631E-2</v>
      </c>
      <c r="O150" s="11" t="str">
        <f>IF(OR([1]Dane!N150&lt;&gt;"B",[1]Dane!AD150=""),"",[1]Dane!AD150)</f>
        <v/>
      </c>
      <c r="P150" s="11">
        <f>IF(OR([1]Dane!N150&lt;&gt;"B",[1]Dane!AC150=""),"",[1]Dane!AC150)</f>
        <v>10</v>
      </c>
    </row>
    <row r="151" spans="1:16" x14ac:dyDescent="0.25">
      <c r="A151" s="11">
        <v>150</v>
      </c>
      <c r="B151" s="7">
        <f>IF(OR([1]Dane!N151&lt;&gt;"B",[1]Dane!B151=""),"",[1]Dane!B151)</f>
        <v>56</v>
      </c>
      <c r="C151" s="8" t="str">
        <f>IF(OR([1]Dane!N151&lt;&gt;"B",[1]Dane!E151=""),"",UPPER([1]Dane!E151))</f>
        <v>KUCHCIŃSKI ARKADIUSZ</v>
      </c>
      <c r="D151" s="8" t="str">
        <f>IF(OR([1]Dane!N151&lt;&gt;"B",[1]Dane!L151=""),"",UPPER([1]Dane!L151))</f>
        <v>JANOWIEC WLKP.</v>
      </c>
      <c r="E151" s="8" t="str">
        <f>IF(OR([1]Dane!N151&lt;&gt;"B",[1]Dane!H151=""),"",UPPER([1]Dane!H151))</f>
        <v/>
      </c>
      <c r="F151" s="8" t="str">
        <f>IF([1]Dane!M151="","",[1]Dane!M151)</f>
        <v>POLSKA</v>
      </c>
      <c r="G151" s="7" t="str">
        <f>IF(OR([1]Dane!N151&lt;&gt;"B",[1]Dane!F151=""),"",[1]Dane!F151)</f>
        <v>1977</v>
      </c>
      <c r="H151" s="7" t="str">
        <f>IF(OR([1]Dane!N151&lt;&gt;"B",[1]Dane!T151=""),"",[1]Dane!T151)</f>
        <v>M30</v>
      </c>
      <c r="I151" s="7">
        <f>IF(OR([1]Dane!N151&lt;&gt;"B",[1]Dane!AQ151=""),"",[1]Dane!AQ151)</f>
        <v>39</v>
      </c>
      <c r="J151" s="9">
        <f>IF([1]Dane!W151="","",[1]Dane!W151)</f>
        <v>8.5648148148148158E-5</v>
      </c>
      <c r="K151" s="9" t="str">
        <f>IF(OR([1]Dane!N151&lt;&gt;"B",[1]Dane!X151=""),"",[1]Dane!X151)</f>
        <v/>
      </c>
      <c r="L151" s="9" t="str">
        <f>IF(OR([1]Dane!N151&lt;&gt;"B",[1]Dane!Y151=""),"",[1]Dane!Y151)</f>
        <v/>
      </c>
      <c r="M151" s="9">
        <f>IF([1]Dane!AA151="","",[1]Dane!AA151)</f>
        <v>5.986516203703704E-2</v>
      </c>
      <c r="N151" s="10">
        <f>IF(AND([1]Dane!N151="B",[1]Dane!AB151="",[1]Dane!O151="M"),"Zawodów nie ukończył",IF(AND([1]Dane!N151="B",[1]Dane!AB151="",[1]Dane!O151="K"),"Zawodów nie ukończyła",IF([1]Dane!N151="B",[1]Dane!AB151,"")))</f>
        <v>5.9950810185185187E-2</v>
      </c>
      <c r="O151" s="11">
        <f>IF(OR([1]Dane!N151&lt;&gt;"B",[1]Dane!AD151=""),"",[1]Dane!AD151)</f>
        <v>140</v>
      </c>
      <c r="P151" s="11" t="str">
        <f>IF(OR([1]Dane!N151&lt;&gt;"B",[1]Dane!AC151=""),"",[1]Dane!AC151)</f>
        <v/>
      </c>
    </row>
    <row r="152" spans="1:16" x14ac:dyDescent="0.25">
      <c r="A152" s="11">
        <v>151</v>
      </c>
      <c r="B152" s="7">
        <f>IF(OR([1]Dane!N152&lt;&gt;"B",[1]Dane!B152=""),"",[1]Dane!B152)</f>
        <v>160</v>
      </c>
      <c r="C152" s="8" t="str">
        <f>IF(OR([1]Dane!N152&lt;&gt;"B",[1]Dane!E152=""),"",UPPER([1]Dane!E152))</f>
        <v>PAKALSKI BOGUSŁAW</v>
      </c>
      <c r="D152" s="8" t="str">
        <f>IF(OR([1]Dane!N152&lt;&gt;"B",[1]Dane!L152=""),"",UPPER([1]Dane!L152))</f>
        <v>TORUŃ</v>
      </c>
      <c r="E152" s="8" t="str">
        <f>IF(OR([1]Dane!N152&lt;&gt;"B",[1]Dane!H152=""),"",UPPER([1]Dane!H152))</f>
        <v>KM UMK TORUŃ</v>
      </c>
      <c r="F152" s="8" t="str">
        <f>IF([1]Dane!M152="","",[1]Dane!M152)</f>
        <v>POLSKA</v>
      </c>
      <c r="G152" s="7" t="str">
        <f>IF(OR([1]Dane!N152&lt;&gt;"B",[1]Dane!F152=""),"",[1]Dane!F152)</f>
        <v>1982</v>
      </c>
      <c r="H152" s="7" t="str">
        <f>IF(OR([1]Dane!N152&lt;&gt;"B",[1]Dane!T152=""),"",[1]Dane!T152)</f>
        <v>M30</v>
      </c>
      <c r="I152" s="7">
        <f>IF(OR([1]Dane!N152&lt;&gt;"B",[1]Dane!AQ152=""),"",[1]Dane!AQ152)</f>
        <v>40</v>
      </c>
      <c r="J152" s="9">
        <f>IF([1]Dane!W152="","",[1]Dane!W152)</f>
        <v>1.9444444444444446E-4</v>
      </c>
      <c r="K152" s="9" t="str">
        <f>IF(OR([1]Dane!N152&lt;&gt;"B",[1]Dane!X152=""),"",[1]Dane!X152)</f>
        <v/>
      </c>
      <c r="L152" s="9" t="str">
        <f>IF(OR([1]Dane!N152&lt;&gt;"B",[1]Dane!Y152=""),"",[1]Dane!Y152)</f>
        <v/>
      </c>
      <c r="M152" s="9">
        <f>IF([1]Dane!AA152="","",[1]Dane!AA152)</f>
        <v>5.9934027777777781E-2</v>
      </c>
      <c r="N152" s="10">
        <f>IF(AND([1]Dane!N152="B",[1]Dane!AB152="",[1]Dane!O152="M"),"Zawodów nie ukończył",IF(AND([1]Dane!N152="B",[1]Dane!AB152="",[1]Dane!O152="K"),"Zawodów nie ukończyła",IF([1]Dane!N152="B",[1]Dane!AB152,"")))</f>
        <v>6.0128472222222222E-2</v>
      </c>
      <c r="O152" s="11">
        <f>IF(OR([1]Dane!N152&lt;&gt;"B",[1]Dane!AD152=""),"",[1]Dane!AD152)</f>
        <v>141</v>
      </c>
      <c r="P152" s="11" t="str">
        <f>IF(OR([1]Dane!N152&lt;&gt;"B",[1]Dane!AC152=""),"",[1]Dane!AC152)</f>
        <v/>
      </c>
    </row>
    <row r="153" spans="1:16" x14ac:dyDescent="0.25">
      <c r="A153" s="11">
        <v>152</v>
      </c>
      <c r="B153" s="7">
        <f>IF(OR([1]Dane!N153&lt;&gt;"B",[1]Dane!B153=""),"",[1]Dane!B153)</f>
        <v>103</v>
      </c>
      <c r="C153" s="8" t="str">
        <f>IF(OR([1]Dane!N153&lt;&gt;"B",[1]Dane!E153=""),"",UPPER([1]Dane!E153))</f>
        <v>KOZIOŁ ANDRZEJ</v>
      </c>
      <c r="D153" s="8" t="str">
        <f>IF(OR([1]Dane!N153&lt;&gt;"B",[1]Dane!L153=""),"",UPPER([1]Dane!L153))</f>
        <v>TORUŃ</v>
      </c>
      <c r="E153" s="8" t="e">
        <f>IF(OR([1]Dane!N153&lt;&gt;"B",[1]Dane!H153=""),"",UPPER([1]Dane!H153))</f>
        <v>#REF!</v>
      </c>
      <c r="F153" s="8" t="str">
        <f>IF([1]Dane!M153="","",[1]Dane!M153)</f>
        <v>POLSKA</v>
      </c>
      <c r="G153" s="7">
        <f>IF(OR([1]Dane!N153&lt;&gt;"B",[1]Dane!F153=""),"",[1]Dane!F153)</f>
        <v>1974</v>
      </c>
      <c r="H153" s="7" t="str">
        <f>IF(OR([1]Dane!N153&lt;&gt;"B",[1]Dane!T153=""),"",[1]Dane!T153)</f>
        <v>M30</v>
      </c>
      <c r="I153" s="7">
        <f>IF(OR([1]Dane!N153&lt;&gt;"B",[1]Dane!AQ153=""),"",[1]Dane!AQ153)</f>
        <v>41</v>
      </c>
      <c r="J153" s="9">
        <f>IF([1]Dane!W153="","",[1]Dane!W153)</f>
        <v>1.6203703703703703E-4</v>
      </c>
      <c r="K153" s="9" t="str">
        <f>IF(OR([1]Dane!N153&lt;&gt;"B",[1]Dane!X153=""),"",[1]Dane!X153)</f>
        <v/>
      </c>
      <c r="L153" s="9" t="str">
        <f>IF(OR([1]Dane!N153&lt;&gt;"B",[1]Dane!Y153=""),"",[1]Dane!Y153)</f>
        <v/>
      </c>
      <c r="M153" s="9">
        <f>IF([1]Dane!AA153="","",[1]Dane!AA153)</f>
        <v>6.0467013888888893E-2</v>
      </c>
      <c r="N153" s="10">
        <f>IF(AND([1]Dane!N153="B",[1]Dane!AB153="",[1]Dane!O153="M"),"Zawodów nie ukończył",IF(AND([1]Dane!N153="B",[1]Dane!AB153="",[1]Dane!O153="K"),"Zawodów nie ukończyła",IF([1]Dane!N153="B",[1]Dane!AB153,"")))</f>
        <v>6.062905092592593E-2</v>
      </c>
      <c r="O153" s="11">
        <f>IF(OR([1]Dane!N153&lt;&gt;"B",[1]Dane!AD153=""),"",[1]Dane!AD153)</f>
        <v>142</v>
      </c>
      <c r="P153" s="11" t="str">
        <f>IF(OR([1]Dane!N153&lt;&gt;"B",[1]Dane!AC153=""),"",[1]Dane!AC153)</f>
        <v/>
      </c>
    </row>
    <row r="154" spans="1:16" x14ac:dyDescent="0.25">
      <c r="A154" s="11">
        <v>153</v>
      </c>
      <c r="B154" s="7">
        <f>IF(OR([1]Dane!N154&lt;&gt;"B",[1]Dane!B154=""),"",[1]Dane!B154)</f>
        <v>127</v>
      </c>
      <c r="C154" s="8" t="str">
        <f>IF(OR([1]Dane!N154&lt;&gt;"B",[1]Dane!E154=""),"",UPPER([1]Dane!E154))</f>
        <v>MALICKI GRZEGORZ</v>
      </c>
      <c r="D154" s="8" t="str">
        <f>IF(OR([1]Dane!N154&lt;&gt;"B",[1]Dane!L154=""),"",UPPER([1]Dane!L154))</f>
        <v>NOWY KAZANÓW</v>
      </c>
      <c r="E154" s="8" t="str">
        <f>IF(OR([1]Dane!N154&lt;&gt;"B",[1]Dane!H154=""),"",UPPER([1]Dane!H154))</f>
        <v>KTA PASAT KOŃSKIE</v>
      </c>
      <c r="F154" s="8" t="str">
        <f>IF([1]Dane!M154="","",[1]Dane!M154)</f>
        <v>POLSKA</v>
      </c>
      <c r="G154" s="7" t="str">
        <f>IF(OR([1]Dane!N154&lt;&gt;"B",[1]Dane!F154=""),"",[1]Dane!F154)</f>
        <v>1970</v>
      </c>
      <c r="H154" s="7" t="str">
        <f>IF(OR([1]Dane!N154&lt;&gt;"B",[1]Dane!T154=""),"",[1]Dane!T154)</f>
        <v>M40</v>
      </c>
      <c r="I154" s="7">
        <f>IF(OR([1]Dane!N154&lt;&gt;"B",[1]Dane!AQ154=""),"",[1]Dane!AQ154)</f>
        <v>30</v>
      </c>
      <c r="J154" s="9">
        <f>IF([1]Dane!W154="","",[1]Dane!W154)</f>
        <v>1.0821759259259259E-4</v>
      </c>
      <c r="K154" s="9" t="str">
        <f>IF(OR([1]Dane!N154&lt;&gt;"B",[1]Dane!X154=""),"",[1]Dane!X154)</f>
        <v/>
      </c>
      <c r="L154" s="9" t="str">
        <f>IF(OR([1]Dane!N154&lt;&gt;"B",[1]Dane!Y154=""),"",[1]Dane!Y154)</f>
        <v/>
      </c>
      <c r="M154" s="9">
        <f>IF([1]Dane!AA154="","",[1]Dane!AA154)</f>
        <v>6.0560185185185182E-2</v>
      </c>
      <c r="N154" s="10">
        <f>IF(AND([1]Dane!N154="B",[1]Dane!AB154="",[1]Dane!O154="M"),"Zawodów nie ukończył",IF(AND([1]Dane!N154="B",[1]Dane!AB154="",[1]Dane!O154="K"),"Zawodów nie ukończyła",IF([1]Dane!N154="B",[1]Dane!AB154,"")))</f>
        <v>6.0668402777777776E-2</v>
      </c>
      <c r="O154" s="11">
        <f>IF(OR([1]Dane!N154&lt;&gt;"B",[1]Dane!AD154=""),"",[1]Dane!AD154)</f>
        <v>143</v>
      </c>
      <c r="P154" s="11" t="str">
        <f>IF(OR([1]Dane!N154&lt;&gt;"B",[1]Dane!AC154=""),"",[1]Dane!AC154)</f>
        <v/>
      </c>
    </row>
    <row r="155" spans="1:16" x14ac:dyDescent="0.25">
      <c r="A155" s="11">
        <v>154</v>
      </c>
      <c r="B155" s="7">
        <f>IF(OR([1]Dane!N155&lt;&gt;"B",[1]Dane!B155=""),"",[1]Dane!B155)</f>
        <v>53</v>
      </c>
      <c r="C155" s="8" t="str">
        <f>IF(OR([1]Dane!N155&lt;&gt;"B",[1]Dane!E155=""),"",UPPER([1]Dane!E155))</f>
        <v>BANASIAK PIOTR</v>
      </c>
      <c r="D155" s="8" t="str">
        <f>IF(OR([1]Dane!N155&lt;&gt;"B",[1]Dane!L155=""),"",UPPER([1]Dane!L155))</f>
        <v>OZORKÓW</v>
      </c>
      <c r="E155" s="8" t="str">
        <f>IF(OR([1]Dane!N155&lt;&gt;"B",[1]Dane!H155=""),"",UPPER([1]Dane!H155))</f>
        <v>KRZAL ADVENTURE TEAM</v>
      </c>
      <c r="F155" s="8" t="str">
        <f>IF([1]Dane!M155="","",[1]Dane!M155)</f>
        <v>POLSKA</v>
      </c>
      <c r="G155" s="7" t="str">
        <f>IF(OR([1]Dane!N155&lt;&gt;"B",[1]Dane!F155=""),"",[1]Dane!F155)</f>
        <v>1966</v>
      </c>
      <c r="H155" s="7" t="str">
        <f>IF(OR([1]Dane!N155&lt;&gt;"B",[1]Dane!T155=""),"",[1]Dane!T155)</f>
        <v>M40</v>
      </c>
      <c r="I155" s="7">
        <f>IF(OR([1]Dane!N155&lt;&gt;"B",[1]Dane!AQ155=""),"",[1]Dane!AQ155)</f>
        <v>31</v>
      </c>
      <c r="J155" s="9">
        <f>IF([1]Dane!W155="","",[1]Dane!W155)</f>
        <v>1.2962962962962963E-4</v>
      </c>
      <c r="K155" s="9" t="str">
        <f>IF(OR([1]Dane!N155&lt;&gt;"B",[1]Dane!X155=""),"",[1]Dane!X155)</f>
        <v/>
      </c>
      <c r="L155" s="9" t="str">
        <f>IF(OR([1]Dane!N155&lt;&gt;"B",[1]Dane!Y155=""),"",[1]Dane!Y155)</f>
        <v/>
      </c>
      <c r="M155" s="9">
        <f>IF([1]Dane!AA155="","",[1]Dane!AA155)</f>
        <v>6.0604166666666667E-2</v>
      </c>
      <c r="N155" s="10">
        <f>IF(AND([1]Dane!N155="B",[1]Dane!AB155="",[1]Dane!O155="M"),"Zawodów nie ukończył",IF(AND([1]Dane!N155="B",[1]Dane!AB155="",[1]Dane!O155="K"),"Zawodów nie ukończyła",IF([1]Dane!N155="B",[1]Dane!AB155,"")))</f>
        <v>6.07337962962963E-2</v>
      </c>
      <c r="O155" s="11">
        <f>IF(OR([1]Dane!N155&lt;&gt;"B",[1]Dane!AD155=""),"",[1]Dane!AD155)</f>
        <v>144</v>
      </c>
      <c r="P155" s="11" t="str">
        <f>IF(OR([1]Dane!N155&lt;&gt;"B",[1]Dane!AC155=""),"",[1]Dane!AC155)</f>
        <v/>
      </c>
    </row>
    <row r="156" spans="1:16" x14ac:dyDescent="0.25">
      <c r="A156" s="11">
        <v>155</v>
      </c>
      <c r="B156" s="7">
        <f>IF(OR([1]Dane!N156&lt;&gt;"B",[1]Dane!B156=""),"",[1]Dane!B156)</f>
        <v>47</v>
      </c>
      <c r="C156" s="8" t="str">
        <f>IF(OR([1]Dane!N156&lt;&gt;"B",[1]Dane!E156=""),"",UPPER([1]Dane!E156))</f>
        <v>KLOS DARIUSZ</v>
      </c>
      <c r="D156" s="8" t="str">
        <f>IF(OR([1]Dane!N156&lt;&gt;"B",[1]Dane!L156=""),"",UPPER([1]Dane!L156))</f>
        <v>TORUŃ</v>
      </c>
      <c r="E156" s="8" t="str">
        <f>IF(OR([1]Dane!N156&lt;&gt;"B",[1]Dane!H156=""),"",UPPER([1]Dane!H156))</f>
        <v>WYDOLNIWIARĄ/KM UMK TORUŃ</v>
      </c>
      <c r="F156" s="8" t="str">
        <f>IF([1]Dane!M156="","",[1]Dane!M156)</f>
        <v>POLSKA</v>
      </c>
      <c r="G156" s="7" t="str">
        <f>IF(OR([1]Dane!N156&lt;&gt;"B",[1]Dane!F156=""),"",[1]Dane!F156)</f>
        <v>1963</v>
      </c>
      <c r="H156" s="7" t="str">
        <f>IF(OR([1]Dane!N156&lt;&gt;"B",[1]Dane!T156=""),"",[1]Dane!T156)</f>
        <v>M40</v>
      </c>
      <c r="I156" s="7">
        <f>IF(OR([1]Dane!N156&lt;&gt;"B",[1]Dane!AQ156=""),"",[1]Dane!AQ156)</f>
        <v>32</v>
      </c>
      <c r="J156" s="9">
        <f>IF([1]Dane!W156="","",[1]Dane!W156)</f>
        <v>1.7939814814814815E-5</v>
      </c>
      <c r="K156" s="9" t="str">
        <f>IF(OR([1]Dane!N156&lt;&gt;"B",[1]Dane!X156=""),"",[1]Dane!X156)</f>
        <v/>
      </c>
      <c r="L156" s="9" t="str">
        <f>IF(OR([1]Dane!N156&lt;&gt;"B",[1]Dane!Y156=""),"",[1]Dane!Y156)</f>
        <v/>
      </c>
      <c r="M156" s="9">
        <f>IF([1]Dane!AA156="","",[1]Dane!AA156)</f>
        <v>6.0883680555555555E-2</v>
      </c>
      <c r="N156" s="10">
        <f>IF(AND([1]Dane!N156="B",[1]Dane!AB156="",[1]Dane!O156="M"),"Zawodów nie ukończył",IF(AND([1]Dane!N156="B",[1]Dane!AB156="",[1]Dane!O156="K"),"Zawodów nie ukończyła",IF([1]Dane!N156="B",[1]Dane!AB156,"")))</f>
        <v>6.090162037037037E-2</v>
      </c>
      <c r="O156" s="11">
        <f>IF(OR([1]Dane!N156&lt;&gt;"B",[1]Dane!AD156=""),"",[1]Dane!AD156)</f>
        <v>145</v>
      </c>
      <c r="P156" s="11" t="str">
        <f>IF(OR([1]Dane!N156&lt;&gt;"B",[1]Dane!AC156=""),"",[1]Dane!AC156)</f>
        <v/>
      </c>
    </row>
    <row r="157" spans="1:16" x14ac:dyDescent="0.25">
      <c r="A157" s="11">
        <v>156</v>
      </c>
      <c r="B157" s="7">
        <f>IF(OR([1]Dane!N157&lt;&gt;"B",[1]Dane!B157=""),"",[1]Dane!B157)</f>
        <v>131</v>
      </c>
      <c r="C157" s="8" t="str">
        <f>IF(OR([1]Dane!N157&lt;&gt;"B",[1]Dane!E157=""),"",UPPER([1]Dane!E157))</f>
        <v>KUBISIAK KRZYSZTOF</v>
      </c>
      <c r="D157" s="8" t="str">
        <f>IF(OR([1]Dane!N157&lt;&gt;"B",[1]Dane!L157=""),"",UPPER([1]Dane!L157))</f>
        <v>TORUŃ</v>
      </c>
      <c r="E157" s="8" t="e">
        <f>IF(OR([1]Dane!N157&lt;&gt;"B",[1]Dane!H157=""),"",UPPER([1]Dane!H157))</f>
        <v>#REF!</v>
      </c>
      <c r="F157" s="8" t="str">
        <f>IF([1]Dane!M157="","",[1]Dane!M157)</f>
        <v>POLSKA</v>
      </c>
      <c r="G157" s="7">
        <f>IF(OR([1]Dane!N157&lt;&gt;"B",[1]Dane!F157=""),"",[1]Dane!F157)</f>
        <v>1959</v>
      </c>
      <c r="H157" s="7" t="str">
        <f>IF(OR([1]Dane!N157&lt;&gt;"B",[1]Dane!T157=""),"",[1]Dane!T157)</f>
        <v>M50</v>
      </c>
      <c r="I157" s="7">
        <f>IF(OR([1]Dane!N157&lt;&gt;"B",[1]Dane!AQ157=""),"",[1]Dane!AQ157)</f>
        <v>41</v>
      </c>
      <c r="J157" s="9">
        <f>IF([1]Dane!W157="","",[1]Dane!W157)</f>
        <v>1.2384259259259258E-4</v>
      </c>
      <c r="K157" s="9" t="str">
        <f>IF(OR([1]Dane!N157&lt;&gt;"B",[1]Dane!X157=""),"",[1]Dane!X157)</f>
        <v/>
      </c>
      <c r="L157" s="9" t="str">
        <f>IF(OR([1]Dane!N157&lt;&gt;"B",[1]Dane!Y157=""),"",[1]Dane!Y157)</f>
        <v/>
      </c>
      <c r="M157" s="9">
        <f>IF([1]Dane!AA157="","",[1]Dane!AA157)</f>
        <v>6.0862847222222217E-2</v>
      </c>
      <c r="N157" s="10">
        <f>IF(AND([1]Dane!N157="B",[1]Dane!AB157="",[1]Dane!O157="M"),"Zawodów nie ukończył",IF(AND([1]Dane!N157="B",[1]Dane!AB157="",[1]Dane!O157="K"),"Zawodów nie ukończyła",IF([1]Dane!N157="B",[1]Dane!AB157,"")))</f>
        <v>6.098668981481481E-2</v>
      </c>
      <c r="O157" s="11">
        <f>IF(OR([1]Dane!N157&lt;&gt;"B",[1]Dane!AD157=""),"",[1]Dane!AD157)</f>
        <v>146</v>
      </c>
      <c r="P157" s="11" t="str">
        <f>IF(OR([1]Dane!N157&lt;&gt;"B",[1]Dane!AC157=""),"",[1]Dane!AC157)</f>
        <v/>
      </c>
    </row>
    <row r="158" spans="1:16" x14ac:dyDescent="0.25">
      <c r="A158" s="11">
        <v>157</v>
      </c>
      <c r="B158" s="7">
        <f>IF(OR([1]Dane!N158&lt;&gt;"B",[1]Dane!B158=""),"",[1]Dane!B158)</f>
        <v>142</v>
      </c>
      <c r="C158" s="8" t="str">
        <f>IF(OR([1]Dane!N158&lt;&gt;"B",[1]Dane!E158=""),"",UPPER([1]Dane!E158))</f>
        <v>LUBICZ JARAS</v>
      </c>
      <c r="D158" s="8" t="str">
        <f>IF(OR([1]Dane!N158&lt;&gt;"B",[1]Dane!L158=""),"",UPPER([1]Dane!L158))</f>
        <v>TORUŃ</v>
      </c>
      <c r="E158" s="8" t="str">
        <f>IF(OR([1]Dane!N158&lt;&gt;"B",[1]Dane!H158=""),"",UPPER([1]Dane!H158))</f>
        <v>AZS UMK TORUŃ</v>
      </c>
      <c r="F158" s="8" t="str">
        <f>IF([1]Dane!M158="","",[1]Dane!M158)</f>
        <v>POLSKA</v>
      </c>
      <c r="G158" s="7">
        <f>IF(OR([1]Dane!N158&lt;&gt;"B",[1]Dane!F158=""),"",[1]Dane!F158)</f>
        <v>1968</v>
      </c>
      <c r="H158" s="7" t="str">
        <f>IF(OR([1]Dane!N158&lt;&gt;"B",[1]Dane!T158=""),"",[1]Dane!T158)</f>
        <v>M40</v>
      </c>
      <c r="I158" s="7">
        <f>IF(OR([1]Dane!N158&lt;&gt;"B",[1]Dane!AQ158=""),"",[1]Dane!AQ158)</f>
        <v>33</v>
      </c>
      <c r="J158" s="9">
        <f>IF([1]Dane!W158="","",[1]Dane!W158)</f>
        <v>8.6226851851851859E-5</v>
      </c>
      <c r="K158" s="9" t="str">
        <f>IF(OR([1]Dane!N158&lt;&gt;"B",[1]Dane!X158=""),"",[1]Dane!X158)</f>
        <v/>
      </c>
      <c r="L158" s="9" t="str">
        <f>IF(OR([1]Dane!N158&lt;&gt;"B",[1]Dane!Y158=""),"",[1]Dane!Y158)</f>
        <v/>
      </c>
      <c r="M158" s="9">
        <f>IF([1]Dane!AA158="","",[1]Dane!AA158)</f>
        <v>6.1034143518518519E-2</v>
      </c>
      <c r="N158" s="10">
        <f>IF(AND([1]Dane!N158="B",[1]Dane!AB158="",[1]Dane!O158="M"),"Zawodów nie ukończył",IF(AND([1]Dane!N158="B",[1]Dane!AB158="",[1]Dane!O158="K"),"Zawodów nie ukończyła",IF([1]Dane!N158="B",[1]Dane!AB158,"")))</f>
        <v>6.1120370370370374E-2</v>
      </c>
      <c r="O158" s="11">
        <f>IF(OR([1]Dane!N158&lt;&gt;"B",[1]Dane!AD158=""),"",[1]Dane!AD158)</f>
        <v>147</v>
      </c>
      <c r="P158" s="11" t="str">
        <f>IF(OR([1]Dane!N158&lt;&gt;"B",[1]Dane!AC158=""),"",[1]Dane!AC158)</f>
        <v/>
      </c>
    </row>
    <row r="159" spans="1:16" x14ac:dyDescent="0.25">
      <c r="A159" s="11">
        <v>158</v>
      </c>
      <c r="B159" s="7">
        <f>IF(OR([1]Dane!N159&lt;&gt;"B",[1]Dane!B159=""),"",[1]Dane!B159)</f>
        <v>14</v>
      </c>
      <c r="C159" s="8" t="str">
        <f>IF(OR([1]Dane!N159&lt;&gt;"B",[1]Dane!E159=""),"",UPPER([1]Dane!E159))</f>
        <v>BRATEK DOROTA</v>
      </c>
      <c r="D159" s="8" t="str">
        <f>IF(OR([1]Dane!N159&lt;&gt;"B",[1]Dane!L159=""),"",UPPER([1]Dane!L159))</f>
        <v>BYDGOSZCZ</v>
      </c>
      <c r="E159" s="8" t="str">
        <f>IF(OR([1]Dane!N159&lt;&gt;"B",[1]Dane!H159=""),"",UPPER([1]Dane!H159))</f>
        <v>TKKF KOLEJARZ BYDGOSZCZ</v>
      </c>
      <c r="F159" s="8" t="str">
        <f>IF([1]Dane!M159="","",[1]Dane!M159)</f>
        <v>POLSKA</v>
      </c>
      <c r="G159" s="7" t="str">
        <f>IF(OR([1]Dane!N159&lt;&gt;"B",[1]Dane!F159=""),"",[1]Dane!F159)</f>
        <v>1961</v>
      </c>
      <c r="H159" s="7" t="s">
        <v>385</v>
      </c>
      <c r="I159" s="7">
        <f>IF(OR([1]Dane!N159&lt;&gt;"B",[1]Dane!AQ159=""),"",[1]Dane!AQ159)</f>
        <v>5</v>
      </c>
      <c r="J159" s="9">
        <f>IF([1]Dane!W159="","",[1]Dane!W159)</f>
        <v>1.0300925925925927E-4</v>
      </c>
      <c r="K159" s="9" t="str">
        <f>IF(OR([1]Dane!N159&lt;&gt;"B",[1]Dane!X159=""),"",[1]Dane!X159)</f>
        <v/>
      </c>
      <c r="L159" s="9" t="str">
        <f>IF(OR([1]Dane!N159&lt;&gt;"B",[1]Dane!Y159=""),"",[1]Dane!Y159)</f>
        <v/>
      </c>
      <c r="M159" s="9">
        <f>IF([1]Dane!AA159="","",[1]Dane!AA159)</f>
        <v>6.1586226851851847E-2</v>
      </c>
      <c r="N159" s="10">
        <f>IF(AND([1]Dane!N159="B",[1]Dane!AB159="",[1]Dane!O159="M"),"Zawodów nie ukończył",IF(AND([1]Dane!N159="B",[1]Dane!AB159="",[1]Dane!O159="K"),"Zawodów nie ukończyła",IF([1]Dane!N159="B",[1]Dane!AB159,"")))</f>
        <v>6.1689236111111108E-2</v>
      </c>
      <c r="O159" s="11" t="str">
        <f>IF(OR([1]Dane!N159&lt;&gt;"B",[1]Dane!AD159=""),"",[1]Dane!AD159)</f>
        <v/>
      </c>
      <c r="P159" s="11">
        <f>IF(OR([1]Dane!N159&lt;&gt;"B",[1]Dane!AC159=""),"",[1]Dane!AC159)</f>
        <v>11</v>
      </c>
    </row>
    <row r="160" spans="1:16" x14ac:dyDescent="0.25">
      <c r="A160" s="11">
        <v>159</v>
      </c>
      <c r="B160" s="7">
        <f>IF(OR([1]Dane!N160&lt;&gt;"B",[1]Dane!B160=""),"",[1]Dane!B160)</f>
        <v>125</v>
      </c>
      <c r="C160" s="8" t="str">
        <f>IF(OR([1]Dane!N160&lt;&gt;"B",[1]Dane!E160=""),"",UPPER([1]Dane!E160))</f>
        <v>WIŚNIEWSKI PIOTR</v>
      </c>
      <c r="D160" s="8" t="str">
        <f>IF(OR([1]Dane!N160&lt;&gt;"B",[1]Dane!L160=""),"",UPPER([1]Dane!L160))</f>
        <v>GRUDZIĄDZ</v>
      </c>
      <c r="E160" s="8" t="str">
        <f>IF(OR([1]Dane!N160&lt;&gt;"B",[1]Dane!H160=""),"",UPPER([1]Dane!H160))</f>
        <v>ARM FANATIC SP;ORT</v>
      </c>
      <c r="F160" s="8" t="str">
        <f>IF([1]Dane!M160="","",[1]Dane!M160)</f>
        <v>POLSKA</v>
      </c>
      <c r="G160" s="7" t="str">
        <f>IF(OR([1]Dane!N160&lt;&gt;"B",[1]Dane!F160=""),"",[1]Dane!F160)</f>
        <v>1962</v>
      </c>
      <c r="H160" s="7" t="str">
        <f>IF(OR([1]Dane!N160&lt;&gt;"B",[1]Dane!T160=""),"",[1]Dane!T160)</f>
        <v>M50</v>
      </c>
      <c r="I160" s="7">
        <f>IF(OR([1]Dane!N160&lt;&gt;"B",[1]Dane!AQ160=""),"",[1]Dane!AQ160)</f>
        <v>42</v>
      </c>
      <c r="J160" s="9">
        <f>IF([1]Dane!W160="","",[1]Dane!W160)</f>
        <v>1.1342592592592594E-4</v>
      </c>
      <c r="K160" s="9" t="str">
        <f>IF(OR([1]Dane!N160&lt;&gt;"B",[1]Dane!X160=""),"",[1]Dane!X160)</f>
        <v/>
      </c>
      <c r="L160" s="9" t="str">
        <f>IF(OR([1]Dane!N160&lt;&gt;"B",[1]Dane!Y160=""),"",[1]Dane!Y160)</f>
        <v/>
      </c>
      <c r="M160" s="9">
        <f>IF([1]Dane!AA160="","",[1]Dane!AA160)</f>
        <v>6.1575810185185181E-2</v>
      </c>
      <c r="N160" s="10">
        <f>IF(AND([1]Dane!N160="B",[1]Dane!AB160="",[1]Dane!O160="M"),"Zawodów nie ukończył",IF(AND([1]Dane!N160="B",[1]Dane!AB160="",[1]Dane!O160="K"),"Zawodów nie ukończyła",IF([1]Dane!N160="B",[1]Dane!AB160,"")))</f>
        <v>6.1689236111111108E-2</v>
      </c>
      <c r="O160" s="11">
        <f>IF(OR([1]Dane!N160&lt;&gt;"B",[1]Dane!AD160=""),"",[1]Dane!AD160)</f>
        <v>148</v>
      </c>
      <c r="P160" s="11" t="str">
        <f>IF(OR([1]Dane!N160&lt;&gt;"B",[1]Dane!AC160=""),"",[1]Dane!AC160)</f>
        <v/>
      </c>
    </row>
    <row r="161" spans="1:16" x14ac:dyDescent="0.25">
      <c r="A161" s="11">
        <v>160</v>
      </c>
      <c r="B161" s="7">
        <f>IF(OR([1]Dane!N161&lt;&gt;"B",[1]Dane!B161=""),"",[1]Dane!B161)</f>
        <v>81</v>
      </c>
      <c r="C161" s="8" t="str">
        <f>IF(OR([1]Dane!N161&lt;&gt;"B",[1]Dane!E161=""),"",UPPER([1]Dane!E161))</f>
        <v>TOCHA MICHAŁ</v>
      </c>
      <c r="D161" s="8" t="str">
        <f>IF(OR([1]Dane!N161&lt;&gt;"B",[1]Dane!L161=""),"",UPPER([1]Dane!L161))</f>
        <v>SKÓRCZ</v>
      </c>
      <c r="E161" s="8" t="str">
        <f>IF(OR([1]Dane!N161&lt;&gt;"B",[1]Dane!H161=""),"",UPPER([1]Dane!H161))</f>
        <v/>
      </c>
      <c r="F161" s="8" t="str">
        <f>IF([1]Dane!M161="","",[1]Dane!M161)</f>
        <v>POLSKA</v>
      </c>
      <c r="G161" s="7" t="str">
        <f>IF(OR([1]Dane!N161&lt;&gt;"B",[1]Dane!F161=""),"",[1]Dane!F161)</f>
        <v>1991</v>
      </c>
      <c r="H161" s="7" t="str">
        <f>IF(OR([1]Dane!N161&lt;&gt;"B",[1]Dane!T161=""),"",[1]Dane!T161)</f>
        <v>M20</v>
      </c>
      <c r="I161" s="7">
        <f>IF(OR([1]Dane!N161&lt;&gt;"B",[1]Dane!AQ161=""),"",[1]Dane!AQ161)</f>
        <v>21</v>
      </c>
      <c r="J161" s="9">
        <f>IF([1]Dane!W161="","",[1]Dane!W161)</f>
        <v>1.3368055555555556E-4</v>
      </c>
      <c r="K161" s="9" t="str">
        <f>IF(OR([1]Dane!N161&lt;&gt;"B",[1]Dane!X161=""),"",[1]Dane!X161)</f>
        <v/>
      </c>
      <c r="L161" s="9" t="str">
        <f>IF(OR([1]Dane!N161&lt;&gt;"B",[1]Dane!Y161=""),"",[1]Dane!Y161)</f>
        <v/>
      </c>
      <c r="M161" s="9">
        <f>IF([1]Dane!AA161="","",[1]Dane!AA161)</f>
        <v>6.1560763888888884E-2</v>
      </c>
      <c r="N161" s="10">
        <f>IF(AND([1]Dane!N161="B",[1]Dane!AB161="",[1]Dane!O161="M"),"Zawodów nie ukończył",IF(AND([1]Dane!N161="B",[1]Dane!AB161="",[1]Dane!O161="K"),"Zawodów nie ukończyła",IF([1]Dane!N161="B",[1]Dane!AB161,"")))</f>
        <v>6.1694444444444441E-2</v>
      </c>
      <c r="O161" s="11">
        <f>IF(OR([1]Dane!N161&lt;&gt;"B",[1]Dane!AD161=""),"",[1]Dane!AD161)</f>
        <v>149</v>
      </c>
      <c r="P161" s="11" t="str">
        <f>IF(OR([1]Dane!N161&lt;&gt;"B",[1]Dane!AC161=""),"",[1]Dane!AC161)</f>
        <v/>
      </c>
    </row>
    <row r="162" spans="1:16" x14ac:dyDescent="0.25">
      <c r="A162" s="11">
        <v>161</v>
      </c>
      <c r="B162" s="7">
        <f>IF(OR([1]Dane!N162&lt;&gt;"B",[1]Dane!B162=""),"",[1]Dane!B162)</f>
        <v>10</v>
      </c>
      <c r="C162" s="8" t="str">
        <f>IF(OR([1]Dane!N162&lt;&gt;"B",[1]Dane!E162=""),"",UPPER([1]Dane!E162))</f>
        <v>LENC JANUSZ</v>
      </c>
      <c r="D162" s="8" t="str">
        <f>IF(OR([1]Dane!N162&lt;&gt;"B",[1]Dane!L162=""),"",UPPER([1]Dane!L162))</f>
        <v>BYDGOSZCZ</v>
      </c>
      <c r="E162" s="8" t="str">
        <f>IF(OR([1]Dane!N162&lt;&gt;"B",[1]Dane!H162=""),"",UPPER([1]Dane!H162))</f>
        <v>TKKF KOLEJARZ BYDGOSZCZ</v>
      </c>
      <c r="F162" s="8" t="str">
        <f>IF([1]Dane!M162="","",[1]Dane!M162)</f>
        <v>POLSKA</v>
      </c>
      <c r="G162" s="7" t="str">
        <f>IF(OR([1]Dane!N162&lt;&gt;"B",[1]Dane!F162=""),"",[1]Dane!F162)</f>
        <v>1953</v>
      </c>
      <c r="H162" s="7" t="str">
        <f>IF(OR([1]Dane!N162&lt;&gt;"B",[1]Dane!T162=""),"",[1]Dane!T162)</f>
        <v>M50</v>
      </c>
      <c r="I162" s="7">
        <f>IF(OR([1]Dane!N162&lt;&gt;"B",[1]Dane!AQ162=""),"",[1]Dane!AQ162)</f>
        <v>43</v>
      </c>
      <c r="J162" s="9">
        <f>IF([1]Dane!W162="","",[1]Dane!W162)</f>
        <v>7.0601851851851845E-5</v>
      </c>
      <c r="K162" s="9" t="str">
        <f>IF(OR([1]Dane!N162&lt;&gt;"B",[1]Dane!X162=""),"",[1]Dane!X162)</f>
        <v/>
      </c>
      <c r="L162" s="9" t="str">
        <f>IF(OR([1]Dane!N162&lt;&gt;"B",[1]Dane!Y162=""),"",[1]Dane!Y162)</f>
        <v/>
      </c>
      <c r="M162" s="9">
        <f>IF([1]Dane!AA162="","",[1]Dane!AA162)</f>
        <v>6.1629050925925931E-2</v>
      </c>
      <c r="N162" s="10">
        <f>IF(AND([1]Dane!N162="B",[1]Dane!AB162="",[1]Dane!O162="M"),"Zawodów nie ukończył",IF(AND([1]Dane!N162="B",[1]Dane!AB162="",[1]Dane!O162="K"),"Zawodów nie ukończyła",IF([1]Dane!N162="B",[1]Dane!AB162,"")))</f>
        <v>6.169965277777778E-2</v>
      </c>
      <c r="O162" s="11">
        <f>IF(OR([1]Dane!N162&lt;&gt;"B",[1]Dane!AD162=""),"",[1]Dane!AD162)</f>
        <v>150</v>
      </c>
      <c r="P162" s="11" t="str">
        <f>IF(OR([1]Dane!N162&lt;&gt;"B",[1]Dane!AC162=""),"",[1]Dane!AC162)</f>
        <v/>
      </c>
    </row>
    <row r="163" spans="1:16" x14ac:dyDescent="0.25">
      <c r="A163" s="11">
        <v>162</v>
      </c>
      <c r="B163" s="7">
        <f>IF(OR([1]Dane!N163&lt;&gt;"B",[1]Dane!B163=""),"",[1]Dane!B163)</f>
        <v>4</v>
      </c>
      <c r="C163" s="8" t="str">
        <f>IF(OR([1]Dane!N163&lt;&gt;"B",[1]Dane!E163=""),"",UPPER([1]Dane!E163))</f>
        <v>KOSIŃSKI MICHAŁ</v>
      </c>
      <c r="D163" s="8" t="str">
        <f>IF(OR([1]Dane!N163&lt;&gt;"B",[1]Dane!L163=""),"",UPPER([1]Dane!L163))</f>
        <v>BYDGOSZCZ</v>
      </c>
      <c r="E163" s="8" t="str">
        <f>IF(OR([1]Dane!N163&lt;&gt;"B",[1]Dane!H163=""),"",UPPER([1]Dane!H163))</f>
        <v/>
      </c>
      <c r="F163" s="8" t="str">
        <f>IF([1]Dane!M163="","",[1]Dane!M163)</f>
        <v>POLSKA</v>
      </c>
      <c r="G163" s="7" t="str">
        <f>IF(OR([1]Dane!N163&lt;&gt;"B",[1]Dane!F163=""),"",[1]Dane!F163)</f>
        <v>1980</v>
      </c>
      <c r="H163" s="7" t="str">
        <f>IF(OR([1]Dane!N163&lt;&gt;"B",[1]Dane!T163=""),"",[1]Dane!T163)</f>
        <v>M30</v>
      </c>
      <c r="I163" s="7">
        <f>IF(OR([1]Dane!N163&lt;&gt;"B",[1]Dane!AQ163=""),"",[1]Dane!AQ163)</f>
        <v>42</v>
      </c>
      <c r="J163" s="9">
        <f>IF([1]Dane!W163="","",[1]Dane!W163)</f>
        <v>1.2152777777777776E-4</v>
      </c>
      <c r="K163" s="9" t="str">
        <f>IF(OR([1]Dane!N163&lt;&gt;"B",[1]Dane!X163=""),"",[1]Dane!X163)</f>
        <v/>
      </c>
      <c r="L163" s="9" t="str">
        <f>IF(OR([1]Dane!N163&lt;&gt;"B",[1]Dane!Y163=""),"",[1]Dane!Y163)</f>
        <v/>
      </c>
      <c r="M163" s="9">
        <f>IF([1]Dane!AA163="","",[1]Dane!AA163)</f>
        <v>6.164525462962963E-2</v>
      </c>
      <c r="N163" s="10">
        <f>IF(AND([1]Dane!N163="B",[1]Dane!AB163="",[1]Dane!O163="M"),"Zawodów nie ukończył",IF(AND([1]Dane!N163="B",[1]Dane!AB163="",[1]Dane!O163="K"),"Zawodów nie ukończyła",IF([1]Dane!N163="B",[1]Dane!AB163,"")))</f>
        <v>6.1766782407407406E-2</v>
      </c>
      <c r="O163" s="11">
        <f>IF(OR([1]Dane!N163&lt;&gt;"B",[1]Dane!AD163=""),"",[1]Dane!AD163)</f>
        <v>151</v>
      </c>
      <c r="P163" s="11" t="str">
        <f>IF(OR([1]Dane!N163&lt;&gt;"B",[1]Dane!AC163=""),"",[1]Dane!AC163)</f>
        <v/>
      </c>
    </row>
    <row r="164" spans="1:16" x14ac:dyDescent="0.25">
      <c r="A164" s="11">
        <v>163</v>
      </c>
      <c r="B164" s="7">
        <f>IF(OR([1]Dane!N164&lt;&gt;"B",[1]Dane!B164=""),"",[1]Dane!B164)</f>
        <v>5</v>
      </c>
      <c r="C164" s="8" t="str">
        <f>IF(OR([1]Dane!N164&lt;&gt;"B",[1]Dane!E164=""),"",UPPER([1]Dane!E164))</f>
        <v>BISIOREK ROBERT</v>
      </c>
      <c r="D164" s="8" t="str">
        <f>IF(OR([1]Dane!N164&lt;&gt;"B",[1]Dane!L164=""),"",UPPER([1]Dane!L164))</f>
        <v>BYDGOSZCZ</v>
      </c>
      <c r="E164" s="8" t="str">
        <f>IF(OR([1]Dane!N164&lt;&gt;"B",[1]Dane!H164=""),"",UPPER([1]Dane!H164))</f>
        <v/>
      </c>
      <c r="F164" s="8" t="str">
        <f>IF([1]Dane!M164="","",[1]Dane!M164)</f>
        <v>POLSKA</v>
      </c>
      <c r="G164" s="7" t="str">
        <f>IF(OR([1]Dane!N164&lt;&gt;"B",[1]Dane!F164=""),"",[1]Dane!F164)</f>
        <v>1989</v>
      </c>
      <c r="H164" s="7" t="str">
        <f>IF(OR([1]Dane!N164&lt;&gt;"B",[1]Dane!T164=""),"",[1]Dane!T164)</f>
        <v>M20</v>
      </c>
      <c r="I164" s="7">
        <f>IF(OR([1]Dane!N164&lt;&gt;"B",[1]Dane!AQ164=""),"",[1]Dane!AQ164)</f>
        <v>22</v>
      </c>
      <c r="J164" s="9">
        <f>IF([1]Dane!W164="","",[1]Dane!W164)</f>
        <v>1.2210648148148147E-4</v>
      </c>
      <c r="K164" s="9" t="str">
        <f>IF(OR([1]Dane!N164&lt;&gt;"B",[1]Dane!X164=""),"",[1]Dane!X164)</f>
        <v/>
      </c>
      <c r="L164" s="9" t="str">
        <f>IF(OR([1]Dane!N164&lt;&gt;"B",[1]Dane!Y164=""),"",[1]Dane!Y164)</f>
        <v/>
      </c>
      <c r="M164" s="9">
        <f>IF([1]Dane!AA164="","",[1]Dane!AA164)</f>
        <v>6.164525462962963E-2</v>
      </c>
      <c r="N164" s="10">
        <f>IF(AND([1]Dane!N164="B",[1]Dane!AB164="",[1]Dane!O164="M"),"Zawodów nie ukończył",IF(AND([1]Dane!N164="B",[1]Dane!AB164="",[1]Dane!O164="K"),"Zawodów nie ukończyła",IF([1]Dane!N164="B",[1]Dane!AB164,"")))</f>
        <v>6.1767361111111113E-2</v>
      </c>
      <c r="O164" s="11">
        <f>IF(OR([1]Dane!N164&lt;&gt;"B",[1]Dane!AD164=""),"",[1]Dane!AD164)</f>
        <v>152</v>
      </c>
      <c r="P164" s="11" t="str">
        <f>IF(OR([1]Dane!N164&lt;&gt;"B",[1]Dane!AC164=""),"",[1]Dane!AC164)</f>
        <v/>
      </c>
    </row>
    <row r="165" spans="1:16" x14ac:dyDescent="0.25">
      <c r="A165" s="11">
        <v>164</v>
      </c>
      <c r="B165" s="7">
        <f>IF(OR([1]Dane!N165&lt;&gt;"B",[1]Dane!B165=""),"",[1]Dane!B165)</f>
        <v>26</v>
      </c>
      <c r="C165" s="8" t="str">
        <f>IF(OR([1]Dane!N165&lt;&gt;"B",[1]Dane!E165=""),"",UPPER([1]Dane!E165))</f>
        <v>GAŁKA PATRYK</v>
      </c>
      <c r="D165" s="8" t="str">
        <f>IF(OR([1]Dane!N165&lt;&gt;"B",[1]Dane!L165=""),"",UPPER([1]Dane!L165))</f>
        <v>TORUŃ</v>
      </c>
      <c r="E165" s="8" t="str">
        <f>IF(OR([1]Dane!N165&lt;&gt;"B",[1]Dane!H165=""),"",UPPER([1]Dane!H165))</f>
        <v>ELANA TORUŃ</v>
      </c>
      <c r="F165" s="8" t="str">
        <f>IF([1]Dane!M165="","",[1]Dane!M165)</f>
        <v>POLSKA</v>
      </c>
      <c r="G165" s="7">
        <f>IF(OR([1]Dane!N165&lt;&gt;"B",[1]Dane!F165=""),"",[1]Dane!F165)</f>
        <v>1992</v>
      </c>
      <c r="H165" s="7" t="str">
        <f>IF(OR([1]Dane!N165&lt;&gt;"B",[1]Dane!T165=""),"",[1]Dane!T165)</f>
        <v>M20</v>
      </c>
      <c r="I165" s="7">
        <f>IF(OR([1]Dane!N165&lt;&gt;"B",[1]Dane!AQ165=""),"",[1]Dane!AQ165)</f>
        <v>23</v>
      </c>
      <c r="J165" s="9">
        <f>IF([1]Dane!W165="","",[1]Dane!W165)</f>
        <v>1.5046296296296298E-5</v>
      </c>
      <c r="K165" s="9" t="str">
        <f>IF(OR([1]Dane!N165&lt;&gt;"B",[1]Dane!X165=""),"",[1]Dane!X165)</f>
        <v/>
      </c>
      <c r="L165" s="9" t="str">
        <f>IF(OR([1]Dane!N165&lt;&gt;"B",[1]Dane!Y165=""),"",[1]Dane!Y165)</f>
        <v/>
      </c>
      <c r="M165" s="9">
        <f>IF([1]Dane!AA165="","",[1]Dane!AA165)</f>
        <v>6.2387731481481482E-2</v>
      </c>
      <c r="N165" s="10">
        <f>IF(AND([1]Dane!N165="B",[1]Dane!AB165="",[1]Dane!O165="M"),"Zawodów nie ukończył",IF(AND([1]Dane!N165="B",[1]Dane!AB165="",[1]Dane!O165="K"),"Zawodów nie ukończyła",IF([1]Dane!N165="B",[1]Dane!AB165,"")))</f>
        <v>6.2402777777777779E-2</v>
      </c>
      <c r="O165" s="11">
        <f>IF(OR([1]Dane!N165&lt;&gt;"B",[1]Dane!AD165=""),"",[1]Dane!AD165)</f>
        <v>153</v>
      </c>
      <c r="P165" s="11" t="str">
        <f>IF(OR([1]Dane!N165&lt;&gt;"B",[1]Dane!AC165=""),"",[1]Dane!AC165)</f>
        <v/>
      </c>
    </row>
    <row r="166" spans="1:16" x14ac:dyDescent="0.25">
      <c r="A166" s="11">
        <v>165</v>
      </c>
      <c r="B166" s="7">
        <f>IF(OR([1]Dane!N166&lt;&gt;"B",[1]Dane!B166=""),"",[1]Dane!B166)</f>
        <v>137</v>
      </c>
      <c r="C166" s="8" t="str">
        <f>IF(OR([1]Dane!N166&lt;&gt;"B",[1]Dane!E166=""),"",UPPER([1]Dane!E166))</f>
        <v>MAJCHRZAK DARIUSZ</v>
      </c>
      <c r="D166" s="8" t="str">
        <f>IF(OR([1]Dane!N166&lt;&gt;"B",[1]Dane!L166=""),"",UPPER([1]Dane!L166))</f>
        <v>TORUŃ</v>
      </c>
      <c r="E166" s="8" t="e">
        <f>IF(OR([1]Dane!N166&lt;&gt;"B",[1]Dane!H166=""),"",UPPER([1]Dane!H166))</f>
        <v>#REF!</v>
      </c>
      <c r="F166" s="8" t="str">
        <f>IF([1]Dane!M166="","",[1]Dane!M166)</f>
        <v>POLSKA</v>
      </c>
      <c r="G166" s="7">
        <f>IF(OR([1]Dane!N166&lt;&gt;"B",[1]Dane!F166=""),"",[1]Dane!F166)</f>
        <v>1962</v>
      </c>
      <c r="H166" s="7" t="str">
        <f>IF(OR([1]Dane!N166&lt;&gt;"B",[1]Dane!T166=""),"",[1]Dane!T166)</f>
        <v>M50</v>
      </c>
      <c r="I166" s="7">
        <f>IF(OR([1]Dane!N166&lt;&gt;"B",[1]Dane!AQ166=""),"",[1]Dane!AQ166)</f>
        <v>44</v>
      </c>
      <c r="J166" s="9">
        <f>IF([1]Dane!W166="","",[1]Dane!W166)</f>
        <v>1.4409722222222222E-4</v>
      </c>
      <c r="K166" s="9" t="str">
        <f>IF(OR([1]Dane!N166&lt;&gt;"B",[1]Dane!X166=""),"",[1]Dane!X166)</f>
        <v/>
      </c>
      <c r="L166" s="9" t="str">
        <f>IF(OR([1]Dane!N166&lt;&gt;"B",[1]Dane!Y166=""),"",[1]Dane!Y166)</f>
        <v/>
      </c>
      <c r="M166" s="9">
        <f>IF([1]Dane!AA166="","",[1]Dane!AA166)</f>
        <v>6.2342592592592588E-2</v>
      </c>
      <c r="N166" s="10">
        <f>IF(AND([1]Dane!N166="B",[1]Dane!AB166="",[1]Dane!O166="M"),"Zawodów nie ukończył",IF(AND([1]Dane!N166="B",[1]Dane!AB166="",[1]Dane!O166="K"),"Zawodów nie ukończyła",IF([1]Dane!N166="B",[1]Dane!AB166,"")))</f>
        <v>6.2486689814814811E-2</v>
      </c>
      <c r="O166" s="11">
        <f>IF(OR([1]Dane!N166&lt;&gt;"B",[1]Dane!AD166=""),"",[1]Dane!AD166)</f>
        <v>154</v>
      </c>
      <c r="P166" s="11" t="str">
        <f>IF(OR([1]Dane!N166&lt;&gt;"B",[1]Dane!AC166=""),"",[1]Dane!AC166)</f>
        <v/>
      </c>
    </row>
    <row r="167" spans="1:16" x14ac:dyDescent="0.25">
      <c r="A167" s="11">
        <v>166</v>
      </c>
      <c r="B167" s="7">
        <f>IF(OR([1]Dane!N167&lt;&gt;"B",[1]Dane!B167=""),"",[1]Dane!B167)</f>
        <v>35</v>
      </c>
      <c r="C167" s="8" t="str">
        <f>IF(OR([1]Dane!N167&lt;&gt;"B",[1]Dane!E167=""),"",UPPER([1]Dane!E167))</f>
        <v>WEILAND EMILIA</v>
      </c>
      <c r="D167" s="8" t="str">
        <f>IF(OR([1]Dane!N167&lt;&gt;"B",[1]Dane!L167=""),"",UPPER([1]Dane!L167))</f>
        <v>UNISŁAW</v>
      </c>
      <c r="E167" s="8" t="str">
        <f>IF(OR([1]Dane!N167&lt;&gt;"B",[1]Dane!H167=""),"",UPPER([1]Dane!H167))</f>
        <v>DRUŻYNA SZPIKU</v>
      </c>
      <c r="F167" s="8" t="str">
        <f>IF([1]Dane!M167="","",[1]Dane!M167)</f>
        <v>POLSKA</v>
      </c>
      <c r="G167" s="7">
        <f>IF(OR([1]Dane!N167&lt;&gt;"B",[1]Dane!F167=""),"",[1]Dane!F167)</f>
        <v>1977</v>
      </c>
      <c r="H167" s="7" t="s">
        <v>384</v>
      </c>
      <c r="I167" s="7">
        <f>IF(OR([1]Dane!N167&lt;&gt;"B",[1]Dane!AQ167=""),"",[1]Dane!AQ167)</f>
        <v>7</v>
      </c>
      <c r="J167" s="9">
        <f>IF([1]Dane!W167="","",[1]Dane!W167)</f>
        <v>1.6030092592592593E-4</v>
      </c>
      <c r="K167" s="9" t="str">
        <f>IF(OR([1]Dane!N167&lt;&gt;"B",[1]Dane!X167=""),"",[1]Dane!X167)</f>
        <v/>
      </c>
      <c r="L167" s="9" t="str">
        <f>IF(OR([1]Dane!N167&lt;&gt;"B",[1]Dane!Y167=""),"",[1]Dane!Y167)</f>
        <v/>
      </c>
      <c r="M167" s="9">
        <f>IF([1]Dane!AA167="","",[1]Dane!AA167)</f>
        <v>6.245717592592593E-2</v>
      </c>
      <c r="N167" s="10">
        <f>IF(AND([1]Dane!N167="B",[1]Dane!AB167="",[1]Dane!O167="M"),"Zawodów nie ukończył",IF(AND([1]Dane!N167="B",[1]Dane!AB167="",[1]Dane!O167="K"),"Zawodów nie ukończyła",IF([1]Dane!N167="B",[1]Dane!AB167,"")))</f>
        <v>6.2617476851851858E-2</v>
      </c>
      <c r="O167" s="11" t="str">
        <f>IF(OR([1]Dane!N167&lt;&gt;"B",[1]Dane!AD167=""),"",[1]Dane!AD167)</f>
        <v/>
      </c>
      <c r="P167" s="11">
        <f>IF(OR([1]Dane!N167&lt;&gt;"B",[1]Dane!AC167=""),"",[1]Dane!AC167)</f>
        <v>12</v>
      </c>
    </row>
    <row r="168" spans="1:16" x14ac:dyDescent="0.25">
      <c r="A168" s="11">
        <v>167</v>
      </c>
      <c r="B168" s="7">
        <f>IF(OR([1]Dane!N168&lt;&gt;"B",[1]Dane!B168=""),"",[1]Dane!B168)</f>
        <v>2</v>
      </c>
      <c r="C168" s="8" t="str">
        <f>IF(OR([1]Dane!N168&lt;&gt;"B",[1]Dane!E168=""),"",UPPER([1]Dane!E168))</f>
        <v>GUZIŃSKI ANDRZEJ</v>
      </c>
      <c r="D168" s="8" t="str">
        <f>IF(OR([1]Dane!N168&lt;&gt;"B",[1]Dane!L168=""),"",UPPER([1]Dane!L168))</f>
        <v>GDAŃSK</v>
      </c>
      <c r="E168" s="8" t="str">
        <f>IF(OR([1]Dane!N168&lt;&gt;"B",[1]Dane!H168=""),"",UPPER([1]Dane!H168))</f>
        <v/>
      </c>
      <c r="F168" s="8" t="str">
        <f>IF([1]Dane!M168="","",[1]Dane!M168)</f>
        <v>POLSKA</v>
      </c>
      <c r="G168" s="7" t="str">
        <f>IF(OR([1]Dane!N168&lt;&gt;"B",[1]Dane!F168=""),"",[1]Dane!F168)</f>
        <v>1964</v>
      </c>
      <c r="H168" s="7" t="str">
        <f>IF(OR([1]Dane!N168&lt;&gt;"B",[1]Dane!T168=""),"",[1]Dane!T168)</f>
        <v>M40</v>
      </c>
      <c r="I168" s="7">
        <f>IF(OR([1]Dane!N168&lt;&gt;"B",[1]Dane!AQ168=""),"",[1]Dane!AQ168)</f>
        <v>34</v>
      </c>
      <c r="J168" s="9">
        <f>IF([1]Dane!W168="","",[1]Dane!W168)</f>
        <v>7.2337962962962972E-5</v>
      </c>
      <c r="K168" s="9" t="str">
        <f>IF(OR([1]Dane!N168&lt;&gt;"B",[1]Dane!X168=""),"",[1]Dane!X168)</f>
        <v/>
      </c>
      <c r="L168" s="9" t="str">
        <f>IF(OR([1]Dane!N168&lt;&gt;"B",[1]Dane!Y168=""),"",[1]Dane!Y168)</f>
        <v/>
      </c>
      <c r="M168" s="9">
        <f>IF([1]Dane!AA168="","",[1]Dane!AA168)</f>
        <v>6.2630208333333326E-2</v>
      </c>
      <c r="N168" s="10">
        <f>IF(AND([1]Dane!N168="B",[1]Dane!AB168="",[1]Dane!O168="M"),"Zawodów nie ukończył",IF(AND([1]Dane!N168="B",[1]Dane!AB168="",[1]Dane!O168="K"),"Zawodów nie ukończyła",IF([1]Dane!N168="B",[1]Dane!AB168,"")))</f>
        <v>6.2702546296296291E-2</v>
      </c>
      <c r="O168" s="11">
        <f>IF(OR([1]Dane!N168&lt;&gt;"B",[1]Dane!AD168=""),"",[1]Dane!AD168)</f>
        <v>155</v>
      </c>
      <c r="P168" s="11" t="str">
        <f>IF(OR([1]Dane!N168&lt;&gt;"B",[1]Dane!AC168=""),"",[1]Dane!AC168)</f>
        <v/>
      </c>
    </row>
    <row r="169" spans="1:16" x14ac:dyDescent="0.25">
      <c r="A169" s="11">
        <v>168</v>
      </c>
      <c r="B169" s="7">
        <f>IF(OR([1]Dane!N169&lt;&gt;"B",[1]Dane!B169=""),"",[1]Dane!B169)</f>
        <v>95</v>
      </c>
      <c r="C169" s="8" t="str">
        <f>IF(OR([1]Dane!N169&lt;&gt;"B",[1]Dane!E169=""),"",UPPER([1]Dane!E169))</f>
        <v>PAWKIN KRZYSZTOF</v>
      </c>
      <c r="D169" s="8" t="str">
        <f>IF(OR([1]Dane!N169&lt;&gt;"B",[1]Dane!L169=""),"",UPPER([1]Dane!L169))</f>
        <v>KOŃCZEWICE</v>
      </c>
      <c r="E169" s="8" t="str">
        <f>IF(OR([1]Dane!N169&lt;&gt;"B",[1]Dane!H169=""),"",UPPER([1]Dane!H169))</f>
        <v>KM"TRUCHCIK"ŁUBIANKA</v>
      </c>
      <c r="F169" s="8" t="str">
        <f>IF([1]Dane!M169="","",[1]Dane!M169)</f>
        <v>POLSKA</v>
      </c>
      <c r="G169" s="7" t="str">
        <f>IF(OR([1]Dane!N169&lt;&gt;"B",[1]Dane!F169=""),"",[1]Dane!F169)</f>
        <v>1958</v>
      </c>
      <c r="H169" s="7" t="str">
        <f>IF(OR([1]Dane!N169&lt;&gt;"B",[1]Dane!T169=""),"",[1]Dane!T169)</f>
        <v>M50</v>
      </c>
      <c r="I169" s="7">
        <f>IF(OR([1]Dane!N169&lt;&gt;"B",[1]Dane!AQ169=""),"",[1]Dane!AQ169)</f>
        <v>45</v>
      </c>
      <c r="J169" s="9">
        <f>IF([1]Dane!W169="","",[1]Dane!W169)</f>
        <v>9.2592592592592588E-5</v>
      </c>
      <c r="K169" s="9" t="str">
        <f>IF(OR([1]Dane!N169&lt;&gt;"B",[1]Dane!X169=""),"",[1]Dane!X169)</f>
        <v/>
      </c>
      <c r="L169" s="9" t="str">
        <f>IF(OR([1]Dane!N169&lt;&gt;"B",[1]Dane!Y169=""),"",[1]Dane!Y169)</f>
        <v/>
      </c>
      <c r="M169" s="9">
        <f>IF([1]Dane!AA169="","",[1]Dane!AA169)</f>
        <v>6.2856481481481485E-2</v>
      </c>
      <c r="N169" s="10">
        <f>IF(AND([1]Dane!N169="B",[1]Dane!AB169="",[1]Dane!O169="M"),"Zawodów nie ukończył",IF(AND([1]Dane!N169="B",[1]Dane!AB169="",[1]Dane!O169="K"),"Zawodów nie ukończyła",IF([1]Dane!N169="B",[1]Dane!AB169,"")))</f>
        <v>6.2949074074074074E-2</v>
      </c>
      <c r="O169" s="11">
        <f>IF(OR([1]Dane!N169&lt;&gt;"B",[1]Dane!AD169=""),"",[1]Dane!AD169)</f>
        <v>156</v>
      </c>
      <c r="P169" s="11" t="str">
        <f>IF(OR([1]Dane!N169&lt;&gt;"B",[1]Dane!AC169=""),"",[1]Dane!AC169)</f>
        <v/>
      </c>
    </row>
    <row r="170" spans="1:16" x14ac:dyDescent="0.25">
      <c r="A170" s="11">
        <v>169</v>
      </c>
      <c r="B170" s="7">
        <f>IF(OR([1]Dane!N170&lt;&gt;"B",[1]Dane!B170=""),"",[1]Dane!B170)</f>
        <v>159</v>
      </c>
      <c r="C170" s="8" t="str">
        <f>IF(OR([1]Dane!N170&lt;&gt;"B",[1]Dane!E170=""),"",UPPER([1]Dane!E170))</f>
        <v>PAKALSKA ALEKSANDRA</v>
      </c>
      <c r="D170" s="8" t="str">
        <f>IF(OR([1]Dane!N170&lt;&gt;"B",[1]Dane!L170=""),"",UPPER([1]Dane!L170))</f>
        <v>TORUN</v>
      </c>
      <c r="E170" s="8" t="str">
        <f>IF(OR([1]Dane!N170&lt;&gt;"B",[1]Dane!H170=""),"",UPPER([1]Dane!H170))</f>
        <v>KM UMK TORUN</v>
      </c>
      <c r="F170" s="8" t="str">
        <f>IF([1]Dane!M170="","",[1]Dane!M170)</f>
        <v>POLSKA</v>
      </c>
      <c r="G170" s="7" t="str">
        <f>IF(OR([1]Dane!N170&lt;&gt;"B",[1]Dane!F170=""),"",[1]Dane!F170)</f>
        <v>1978</v>
      </c>
      <c r="H170" s="7" t="s">
        <v>384</v>
      </c>
      <c r="I170" s="7">
        <f>IF(OR([1]Dane!N170&lt;&gt;"B",[1]Dane!AQ170=""),"",[1]Dane!AQ170)</f>
        <v>8</v>
      </c>
      <c r="J170" s="9">
        <f>IF([1]Dane!W170="","",[1]Dane!W170)</f>
        <v>1.5277777777777777E-4</v>
      </c>
      <c r="K170" s="9" t="str">
        <f>IF(OR([1]Dane!N170&lt;&gt;"B",[1]Dane!X170=""),"",[1]Dane!X170)</f>
        <v/>
      </c>
      <c r="L170" s="9" t="str">
        <f>IF(OR([1]Dane!N170&lt;&gt;"B",[1]Dane!Y170=""),"",[1]Dane!Y170)</f>
        <v/>
      </c>
      <c r="M170" s="9">
        <f>IF([1]Dane!AA170="","",[1]Dane!AA170)</f>
        <v>6.3037037037037044E-2</v>
      </c>
      <c r="N170" s="10">
        <f>IF(AND([1]Dane!N170="B",[1]Dane!AB170="",[1]Dane!O170="M"),"Zawodów nie ukończył",IF(AND([1]Dane!N170="B",[1]Dane!AB170="",[1]Dane!O170="K"),"Zawodów nie ukończyła",IF([1]Dane!N170="B",[1]Dane!AB170,"")))</f>
        <v>6.3189814814814824E-2</v>
      </c>
      <c r="O170" s="11" t="str">
        <f>IF(OR([1]Dane!N170&lt;&gt;"B",[1]Dane!AD170=""),"",[1]Dane!AD170)</f>
        <v/>
      </c>
      <c r="P170" s="11">
        <f>IF(OR([1]Dane!N170&lt;&gt;"B",[1]Dane!AC170=""),"",[1]Dane!AC170)</f>
        <v>13</v>
      </c>
    </row>
    <row r="171" spans="1:16" x14ac:dyDescent="0.25">
      <c r="A171" s="11">
        <v>170</v>
      </c>
      <c r="B171" s="7">
        <f>IF(OR([1]Dane!N171&lt;&gt;"B",[1]Dane!B171=""),"",[1]Dane!B171)</f>
        <v>211</v>
      </c>
      <c r="C171" s="8" t="str">
        <f>IF(OR([1]Dane!N171&lt;&gt;"B",[1]Dane!E171=""),"",UPPER([1]Dane!E171))</f>
        <v>WILARY STANISŁAW</v>
      </c>
      <c r="D171" s="8" t="str">
        <f>IF(OR([1]Dane!N171&lt;&gt;"B",[1]Dane!L171=""),"",UPPER([1]Dane!L171))</f>
        <v>SKRWILNO</v>
      </c>
      <c r="E171" s="8" t="str">
        <f>IF(OR([1]Dane!N171&lt;&gt;"B",[1]Dane!H171=""),"",UPPER([1]Dane!H171))</f>
        <v>SKRWA SKRWILNO</v>
      </c>
      <c r="F171" s="8" t="str">
        <f>IF([1]Dane!M171="","",[1]Dane!M171)</f>
        <v>POLSKA</v>
      </c>
      <c r="G171" s="7">
        <f>IF(OR([1]Dane!N171&lt;&gt;"B",[1]Dane!F171=""),"",[1]Dane!F171)</f>
        <v>1960</v>
      </c>
      <c r="H171" s="7" t="str">
        <f>IF(OR([1]Dane!N171&lt;&gt;"B",[1]Dane!T171=""),"",[1]Dane!T171)</f>
        <v>M50</v>
      </c>
      <c r="I171" s="7">
        <f>IF(OR([1]Dane!N171&lt;&gt;"B",[1]Dane!AQ171=""),"",[1]Dane!AQ171)</f>
        <v>46</v>
      </c>
      <c r="J171" s="9">
        <f>IF([1]Dane!W171="","",[1]Dane!W171)</f>
        <v>2.0833333333333333E-5</v>
      </c>
      <c r="K171" s="9" t="str">
        <f>IF(OR([1]Dane!N171&lt;&gt;"B",[1]Dane!X171=""),"",[1]Dane!X171)</f>
        <v/>
      </c>
      <c r="L171" s="9" t="str">
        <f>IF(OR([1]Dane!N171&lt;&gt;"B",[1]Dane!Y171=""),"",[1]Dane!Y171)</f>
        <v/>
      </c>
      <c r="M171" s="9">
        <f>IF([1]Dane!AA171="","",[1]Dane!AA171)</f>
        <v>6.3684027777777777E-2</v>
      </c>
      <c r="N171" s="10">
        <f>IF(AND([1]Dane!N171="B",[1]Dane!AB171="",[1]Dane!O171="M"),"Zawodów nie ukończył",IF(AND([1]Dane!N171="B",[1]Dane!AB171="",[1]Dane!O171="K"),"Zawodów nie ukończyła",IF([1]Dane!N171="B",[1]Dane!AB171,"")))</f>
        <v>6.3704861111111108E-2</v>
      </c>
      <c r="O171" s="11">
        <f>IF(OR([1]Dane!N171&lt;&gt;"B",[1]Dane!AD171=""),"",[1]Dane!AD171)</f>
        <v>157</v>
      </c>
      <c r="P171" s="11" t="str">
        <f>IF(OR([1]Dane!N171&lt;&gt;"B",[1]Dane!AC171=""),"",[1]Dane!AC171)</f>
        <v/>
      </c>
    </row>
    <row r="172" spans="1:16" x14ac:dyDescent="0.25">
      <c r="A172" s="11">
        <v>171</v>
      </c>
      <c r="B172" s="7">
        <f>IF(OR([1]Dane!N172&lt;&gt;"B",[1]Dane!B172=""),"",[1]Dane!B172)</f>
        <v>27</v>
      </c>
      <c r="C172" s="8" t="str">
        <f>IF(OR([1]Dane!N172&lt;&gt;"B",[1]Dane!E172=""),"",UPPER([1]Dane!E172))</f>
        <v>KOWALSKI RAFAŁ</v>
      </c>
      <c r="D172" s="8" t="str">
        <f>IF(OR([1]Dane!N172&lt;&gt;"B",[1]Dane!L172=""),"",UPPER([1]Dane!L172))</f>
        <v>TORUŃ</v>
      </c>
      <c r="E172" s="8" t="str">
        <f>IF(OR([1]Dane!N172&lt;&gt;"B",[1]Dane!H172=""),"",UPPER([1]Dane!H172))</f>
        <v>TOREC TORUN</v>
      </c>
      <c r="F172" s="8" t="str">
        <f>IF([1]Dane!M172="","",[1]Dane!M172)</f>
        <v>POLSKA</v>
      </c>
      <c r="G172" s="7">
        <f>IF(OR([1]Dane!N172&lt;&gt;"B",[1]Dane!F172=""),"",[1]Dane!F172)</f>
        <v>1978</v>
      </c>
      <c r="H172" s="7" t="str">
        <f>IF(OR([1]Dane!N172&lt;&gt;"B",[1]Dane!T172=""),"",[1]Dane!T172)</f>
        <v>M30</v>
      </c>
      <c r="I172" s="7">
        <f>IF(OR([1]Dane!N172&lt;&gt;"B",[1]Dane!AQ172=""),"",[1]Dane!AQ172)</f>
        <v>43</v>
      </c>
      <c r="J172" s="9">
        <f>IF([1]Dane!W172="","",[1]Dane!W172)</f>
        <v>1.1805555555555555E-4</v>
      </c>
      <c r="K172" s="9" t="str">
        <f>IF(OR([1]Dane!N172&lt;&gt;"B",[1]Dane!X172=""),"",[1]Dane!X172)</f>
        <v/>
      </c>
      <c r="L172" s="9" t="str">
        <f>IF(OR([1]Dane!N172&lt;&gt;"B",[1]Dane!Y172=""),"",[1]Dane!Y172)</f>
        <v/>
      </c>
      <c r="M172" s="9">
        <f>IF([1]Dane!AA172="","",[1]Dane!AA172)</f>
        <v>6.3669560185185201E-2</v>
      </c>
      <c r="N172" s="10">
        <f>IF(AND([1]Dane!N172="B",[1]Dane!AB172="",[1]Dane!O172="M"),"Zawodów nie ukończył",IF(AND([1]Dane!N172="B",[1]Dane!AB172="",[1]Dane!O172="K"),"Zawodów nie ukończyła",IF([1]Dane!N172="B",[1]Dane!AB172,"")))</f>
        <v>6.3787615740740752E-2</v>
      </c>
      <c r="O172" s="11">
        <f>IF(OR([1]Dane!N172&lt;&gt;"B",[1]Dane!AD172=""),"",[1]Dane!AD172)</f>
        <v>158</v>
      </c>
      <c r="P172" s="11" t="str">
        <f>IF(OR([1]Dane!N172&lt;&gt;"B",[1]Dane!AC172=""),"",[1]Dane!AC172)</f>
        <v/>
      </c>
    </row>
    <row r="173" spans="1:16" x14ac:dyDescent="0.25">
      <c r="A173" s="11">
        <v>172</v>
      </c>
      <c r="B173" s="7">
        <f>IF(OR([1]Dane!N173&lt;&gt;"B",[1]Dane!B173=""),"",[1]Dane!B173)</f>
        <v>207</v>
      </c>
      <c r="C173" s="8" t="str">
        <f>IF(OR([1]Dane!N173&lt;&gt;"B",[1]Dane!E173=""),"",UPPER([1]Dane!E173))</f>
        <v>NEUTLITZ TOMASZ</v>
      </c>
      <c r="D173" s="8" t="str">
        <f>IF(OR([1]Dane!N173&lt;&gt;"B",[1]Dane!L173=""),"",UPPER([1]Dane!L173))</f>
        <v>PIGŻA</v>
      </c>
      <c r="E173" s="8" t="str">
        <f>IF(OR([1]Dane!N173&lt;&gt;"B",[1]Dane!H173=""),"",UPPER([1]Dane!H173))</f>
        <v>TRUCHCIK ŁUBIANKA</v>
      </c>
      <c r="F173" s="8" t="str">
        <f>IF([1]Dane!M173="","",[1]Dane!M173)</f>
        <v>POLSKA</v>
      </c>
      <c r="G173" s="7">
        <f>IF(OR([1]Dane!N173&lt;&gt;"B",[1]Dane!F173=""),"",[1]Dane!F173)</f>
        <v>1969</v>
      </c>
      <c r="H173" s="7" t="str">
        <f>IF(OR([1]Dane!N173&lt;&gt;"B",[1]Dane!T173=""),"",[1]Dane!T173)</f>
        <v>M40</v>
      </c>
      <c r="I173" s="7">
        <f>IF(OR([1]Dane!N173&lt;&gt;"B",[1]Dane!AQ173=""),"",[1]Dane!AQ173)</f>
        <v>35</v>
      </c>
      <c r="J173" s="9">
        <f>IF([1]Dane!W173="","",[1]Dane!W173)</f>
        <v>1.0821759259259259E-4</v>
      </c>
      <c r="K173" s="9" t="str">
        <f>IF(OR([1]Dane!N173&lt;&gt;"B",[1]Dane!X173=""),"",[1]Dane!X173)</f>
        <v/>
      </c>
      <c r="L173" s="9" t="str">
        <f>IF(OR([1]Dane!N173&lt;&gt;"B",[1]Dane!Y173=""),"",[1]Dane!Y173)</f>
        <v/>
      </c>
      <c r="M173" s="9">
        <f>IF([1]Dane!AA173="","",[1]Dane!AA173)</f>
        <v>6.3954282407407415E-2</v>
      </c>
      <c r="N173" s="10">
        <f>IF(AND([1]Dane!N173="B",[1]Dane!AB173="",[1]Dane!O173="M"),"Zawodów nie ukończył",IF(AND([1]Dane!N173="B",[1]Dane!AB173="",[1]Dane!O173="K"),"Zawodów nie ukończyła",IF([1]Dane!N173="B",[1]Dane!AB173,"")))</f>
        <v>6.4062500000000008E-2</v>
      </c>
      <c r="O173" s="11">
        <f>IF(OR([1]Dane!N173&lt;&gt;"B",[1]Dane!AD173=""),"",[1]Dane!AD173)</f>
        <v>159</v>
      </c>
      <c r="P173" s="11" t="str">
        <f>IF(OR([1]Dane!N173&lt;&gt;"B",[1]Dane!AC173=""),"",[1]Dane!AC173)</f>
        <v/>
      </c>
    </row>
    <row r="174" spans="1:16" x14ac:dyDescent="0.25">
      <c r="A174" s="11">
        <v>173</v>
      </c>
      <c r="B174" s="7">
        <f>IF(OR([1]Dane!N174&lt;&gt;"B",[1]Dane!B174=""),"",[1]Dane!B174)</f>
        <v>59</v>
      </c>
      <c r="C174" s="8" t="str">
        <f>IF(OR([1]Dane!N174&lt;&gt;"B",[1]Dane!E174=""),"",UPPER([1]Dane!E174))</f>
        <v>ADAMCZYK ZBIGNIEW</v>
      </c>
      <c r="D174" s="8" t="str">
        <f>IF(OR([1]Dane!N174&lt;&gt;"B",[1]Dane!L174=""),"",UPPER([1]Dane!L174))</f>
        <v>ZAMEK BIERZGŁOWSKI</v>
      </c>
      <c r="E174" s="8" t="str">
        <f>IF(OR([1]Dane!N174&lt;&gt;"B",[1]Dane!H174=""),"",UPPER([1]Dane!H174))</f>
        <v>KM TRUCHCIK ŁUBIANKA</v>
      </c>
      <c r="F174" s="8" t="str">
        <f>IF([1]Dane!M174="","",[1]Dane!M174)</f>
        <v>POLSKA</v>
      </c>
      <c r="G174" s="7" t="str">
        <f>IF(OR([1]Dane!N174&lt;&gt;"B",[1]Dane!F174=""),"",[1]Dane!F174)</f>
        <v>1955</v>
      </c>
      <c r="H174" s="7" t="str">
        <f>IF(OR([1]Dane!N174&lt;&gt;"B",[1]Dane!T174=""),"",[1]Dane!T174)</f>
        <v>M50</v>
      </c>
      <c r="I174" s="7">
        <f>IF(OR([1]Dane!N174&lt;&gt;"B",[1]Dane!AQ174=""),"",[1]Dane!AQ174)</f>
        <v>47</v>
      </c>
      <c r="J174" s="9">
        <f>IF([1]Dane!W174="","",[1]Dane!W174)</f>
        <v>8.6226851851851859E-5</v>
      </c>
      <c r="K174" s="9" t="str">
        <f>IF(OR([1]Dane!N174&lt;&gt;"B",[1]Dane!X174=""),"",[1]Dane!X174)</f>
        <v/>
      </c>
      <c r="L174" s="9" t="str">
        <f>IF(OR([1]Dane!N174&lt;&gt;"B",[1]Dane!Y174=""),"",[1]Dane!Y174)</f>
        <v/>
      </c>
      <c r="M174" s="9">
        <f>IF([1]Dane!AA174="","",[1]Dane!AA174)</f>
        <v>6.4027777777777781E-2</v>
      </c>
      <c r="N174" s="10">
        <f>IF(AND([1]Dane!N174="B",[1]Dane!AB174="",[1]Dane!O174="M"),"Zawodów nie ukończył",IF(AND([1]Dane!N174="B",[1]Dane!AB174="",[1]Dane!O174="K"),"Zawodów nie ukończyła",IF([1]Dane!N174="B",[1]Dane!AB174,"")))</f>
        <v>6.4114004629629628E-2</v>
      </c>
      <c r="O174" s="11">
        <f>IF(OR([1]Dane!N174&lt;&gt;"B",[1]Dane!AD174=""),"",[1]Dane!AD174)</f>
        <v>160</v>
      </c>
      <c r="P174" s="11" t="str">
        <f>IF(OR([1]Dane!N174&lt;&gt;"B",[1]Dane!AC174=""),"",[1]Dane!AC174)</f>
        <v/>
      </c>
    </row>
    <row r="175" spans="1:16" x14ac:dyDescent="0.25">
      <c r="A175" s="11">
        <v>174</v>
      </c>
      <c r="B175" s="7">
        <f>IF(OR([1]Dane!N175&lt;&gt;"B",[1]Dane!B175=""),"",[1]Dane!B175)</f>
        <v>217</v>
      </c>
      <c r="C175" s="8" t="str">
        <f>IF(OR([1]Dane!N175&lt;&gt;"B",[1]Dane!E175=""),"",UPPER([1]Dane!E175))</f>
        <v>JAŁOCHA ANDRZEJ</v>
      </c>
      <c r="D175" s="8" t="str">
        <f>IF(OR([1]Dane!N175&lt;&gt;"B",[1]Dane!L175=""),"",UPPER([1]Dane!L175))</f>
        <v>GRZYWNA</v>
      </c>
      <c r="E175" s="8" t="str">
        <f>IF(OR([1]Dane!N175&lt;&gt;"B",[1]Dane!H175=""),"",UPPER([1]Dane!H175))</f>
        <v>KM TRUCHCIK ŁUBIANKA</v>
      </c>
      <c r="F175" s="8" t="str">
        <f>IF([1]Dane!M175="","",[1]Dane!M175)</f>
        <v>POLSKA</v>
      </c>
      <c r="G175" s="7">
        <f>IF(OR([1]Dane!N175&lt;&gt;"B",[1]Dane!F175=""),"",[1]Dane!F175)</f>
        <v>1959</v>
      </c>
      <c r="H175" s="7" t="str">
        <f>IF(OR([1]Dane!N175&lt;&gt;"B",[1]Dane!T175=""),"",[1]Dane!T175)</f>
        <v>M50</v>
      </c>
      <c r="I175" s="7">
        <f>IF(OR([1]Dane!N175&lt;&gt;"B",[1]Dane!AQ175=""),"",[1]Dane!AQ175)</f>
        <v>48</v>
      </c>
      <c r="J175" s="9">
        <f>IF([1]Dane!W175="","",[1]Dane!W175)</f>
        <v>7.6388888888888887E-5</v>
      </c>
      <c r="K175" s="9" t="str">
        <f>IF(OR([1]Dane!N175&lt;&gt;"B",[1]Dane!X175=""),"",[1]Dane!X175)</f>
        <v/>
      </c>
      <c r="L175" s="9" t="str">
        <f>IF(OR([1]Dane!N175&lt;&gt;"B",[1]Dane!Y175=""),"",[1]Dane!Y175)</f>
        <v/>
      </c>
      <c r="M175" s="9">
        <f>IF([1]Dane!AA175="","",[1]Dane!AA175)</f>
        <v>6.4133101851851851E-2</v>
      </c>
      <c r="N175" s="10">
        <f>IF(AND([1]Dane!N175="B",[1]Dane!AB175="",[1]Dane!O175="M"),"Zawodów nie ukończył",IF(AND([1]Dane!N175="B",[1]Dane!AB175="",[1]Dane!O175="K"),"Zawodów nie ukończyła",IF([1]Dane!N175="B",[1]Dane!AB175,"")))</f>
        <v>6.4209490740740741E-2</v>
      </c>
      <c r="O175" s="11">
        <f>IF(OR([1]Dane!N175&lt;&gt;"B",[1]Dane!AD175=""),"",[1]Dane!AD175)</f>
        <v>161</v>
      </c>
      <c r="P175" s="11" t="str">
        <f>IF(OR([1]Dane!N175&lt;&gt;"B",[1]Dane!AC175=""),"",[1]Dane!AC175)</f>
        <v/>
      </c>
    </row>
    <row r="176" spans="1:16" x14ac:dyDescent="0.25">
      <c r="A176" s="11">
        <v>175</v>
      </c>
      <c r="B176" s="7">
        <f>IF(OR([1]Dane!N176&lt;&gt;"B",[1]Dane!B176=""),"",[1]Dane!B176)</f>
        <v>191</v>
      </c>
      <c r="C176" s="8" t="str">
        <f>IF(OR([1]Dane!N176&lt;&gt;"B",[1]Dane!E176=""),"",UPPER([1]Dane!E176))</f>
        <v>ANGIEL WŁADYSŁAW</v>
      </c>
      <c r="D176" s="8" t="str">
        <f>IF(OR([1]Dane!N176&lt;&gt;"B",[1]Dane!L176=""),"",UPPER([1]Dane!L176))</f>
        <v>BYDGOSZCZ</v>
      </c>
      <c r="E176" s="8" t="str">
        <f>IF(OR([1]Dane!N176&lt;&gt;"B",[1]Dane!H176=""),"",UPPER([1]Dane!H176))</f>
        <v>TKKF KOLEJARZ BYDGOSZCZ</v>
      </c>
      <c r="F176" s="8" t="str">
        <f>IF([1]Dane!M176="","",[1]Dane!M176)</f>
        <v>POLSKA</v>
      </c>
      <c r="G176" s="7">
        <f>IF(OR([1]Dane!N176&lt;&gt;"B",[1]Dane!F176=""),"",[1]Dane!F176)</f>
        <v>1937</v>
      </c>
      <c r="H176" s="7" t="str">
        <f>IF(OR([1]Dane!N176&lt;&gt;"B",[1]Dane!T176=""),"",[1]Dane!T176)</f>
        <v>M60</v>
      </c>
      <c r="I176" s="7">
        <f>IF(OR([1]Dane!N176&lt;&gt;"B",[1]Dane!AQ176=""),"",[1]Dane!AQ176)</f>
        <v>4</v>
      </c>
      <c r="J176" s="9">
        <f>IF([1]Dane!W176="","",[1]Dane!W176)</f>
        <v>2.3148148148148147E-5</v>
      </c>
      <c r="K176" s="9" t="str">
        <f>IF(OR([1]Dane!N176&lt;&gt;"B",[1]Dane!X176=""),"",[1]Dane!X176)</f>
        <v/>
      </c>
      <c r="L176" s="9" t="str">
        <f>IF(OR([1]Dane!N176&lt;&gt;"B",[1]Dane!Y176=""),"",[1]Dane!Y176)</f>
        <v/>
      </c>
      <c r="M176" s="9">
        <f>IF([1]Dane!AA176="","",[1]Dane!AA176)</f>
        <v>6.4690393518518519E-2</v>
      </c>
      <c r="N176" s="10">
        <f>IF(AND([1]Dane!N176="B",[1]Dane!AB176="",[1]Dane!O176="M"),"Zawodów nie ukończył",IF(AND([1]Dane!N176="B",[1]Dane!AB176="",[1]Dane!O176="K"),"Zawodów nie ukończyła",IF([1]Dane!N176="B",[1]Dane!AB176,"")))</f>
        <v>6.4713541666666666E-2</v>
      </c>
      <c r="O176" s="11">
        <f>IF(OR([1]Dane!N176&lt;&gt;"B",[1]Dane!AD176=""),"",[1]Dane!AD176)</f>
        <v>162</v>
      </c>
      <c r="P176" s="11" t="str">
        <f>IF(OR([1]Dane!N176&lt;&gt;"B",[1]Dane!AC176=""),"",[1]Dane!AC176)</f>
        <v/>
      </c>
    </row>
    <row r="177" spans="1:16" x14ac:dyDescent="0.25">
      <c r="A177" s="11">
        <v>176</v>
      </c>
      <c r="B177" s="7">
        <f>IF(OR([1]Dane!N177&lt;&gt;"B",[1]Dane!B177=""),"",[1]Dane!B177)</f>
        <v>39</v>
      </c>
      <c r="C177" s="8" t="str">
        <f>IF(OR([1]Dane!N177&lt;&gt;"B",[1]Dane!E177=""),"",UPPER([1]Dane!E177))</f>
        <v>KLAWCZYŃSKI ZBIGNIEW</v>
      </c>
      <c r="D177" s="8" t="str">
        <f>IF(OR([1]Dane!N177&lt;&gt;"B",[1]Dane!L177=""),"",UPPER([1]Dane!L177))</f>
        <v>BYDGOSZCZ</v>
      </c>
      <c r="E177" s="8" t="str">
        <f>IF(OR([1]Dane!N177&lt;&gt;"B",[1]Dane!H177=""),"",UPPER([1]Dane!H177))</f>
        <v>1 POMORSKA BRYGADA LOGISTYCZNA</v>
      </c>
      <c r="F177" s="8" t="str">
        <f>IF([1]Dane!M177="","",[1]Dane!M177)</f>
        <v>POLSKA</v>
      </c>
      <c r="G177" s="7" t="str">
        <f>IF(OR([1]Dane!N177&lt;&gt;"B",[1]Dane!F177=""),"",[1]Dane!F177)</f>
        <v>1962</v>
      </c>
      <c r="H177" s="7" t="str">
        <f>IF(OR([1]Dane!N177&lt;&gt;"B",[1]Dane!T177=""),"",[1]Dane!T177)</f>
        <v>M50</v>
      </c>
      <c r="I177" s="7">
        <f>IF(OR([1]Dane!N177&lt;&gt;"B",[1]Dane!AQ177=""),"",[1]Dane!AQ177)</f>
        <v>49</v>
      </c>
      <c r="J177" s="9">
        <f>IF([1]Dane!W177="","",[1]Dane!W177)</f>
        <v>5.9027777777777773E-5</v>
      </c>
      <c r="K177" s="9" t="str">
        <f>IF(OR([1]Dane!N177&lt;&gt;"B",[1]Dane!X177=""),"",[1]Dane!X177)</f>
        <v/>
      </c>
      <c r="L177" s="9" t="str">
        <f>IF(OR([1]Dane!N177&lt;&gt;"B",[1]Dane!Y177=""),"",[1]Dane!Y177)</f>
        <v/>
      </c>
      <c r="M177" s="9">
        <f>IF([1]Dane!AA177="","",[1]Dane!AA177)</f>
        <v>6.4721643518518515E-2</v>
      </c>
      <c r="N177" s="10">
        <f>IF(AND([1]Dane!N177="B",[1]Dane!AB177="",[1]Dane!O177="M"),"Zawodów nie ukończył",IF(AND([1]Dane!N177="B",[1]Dane!AB177="",[1]Dane!O177="K"),"Zawodów nie ukończyła",IF([1]Dane!N177="B",[1]Dane!AB177,"")))</f>
        <v>6.4780671296296291E-2</v>
      </c>
      <c r="O177" s="11">
        <f>IF(OR([1]Dane!N177&lt;&gt;"B",[1]Dane!AD177=""),"",[1]Dane!AD177)</f>
        <v>163</v>
      </c>
      <c r="P177" s="11" t="str">
        <f>IF(OR([1]Dane!N177&lt;&gt;"B",[1]Dane!AC177=""),"",[1]Dane!AC177)</f>
        <v/>
      </c>
    </row>
    <row r="178" spans="1:16" x14ac:dyDescent="0.25">
      <c r="A178" s="11">
        <v>177</v>
      </c>
      <c r="B178" s="7">
        <f>IF(OR([1]Dane!N178&lt;&gt;"B",[1]Dane!B178=""),"",[1]Dane!B178)</f>
        <v>43</v>
      </c>
      <c r="C178" s="8" t="str">
        <f>IF(OR([1]Dane!N178&lt;&gt;"B",[1]Dane!E178=""),"",UPPER([1]Dane!E178))</f>
        <v>CZYŻNIEWSKI JAN</v>
      </c>
      <c r="D178" s="8" t="str">
        <f>IF(OR([1]Dane!N178&lt;&gt;"B",[1]Dane!L178=""),"",UPPER([1]Dane!L178))</f>
        <v>TORUŃ</v>
      </c>
      <c r="E178" s="8" t="str">
        <f>IF(OR([1]Dane!N178&lt;&gt;"B",[1]Dane!H178=""),"",UPPER([1]Dane!H178))</f>
        <v>NIEZRZESZONY</v>
      </c>
      <c r="F178" s="8" t="str">
        <f>IF([1]Dane!M178="","",[1]Dane!M178)</f>
        <v>POLSKA</v>
      </c>
      <c r="G178" s="7" t="str">
        <f>IF(OR([1]Dane!N178&lt;&gt;"B",[1]Dane!F178=""),"",[1]Dane!F178)</f>
        <v>1967</v>
      </c>
      <c r="H178" s="7" t="str">
        <f>IF(OR([1]Dane!N178&lt;&gt;"B",[1]Dane!T178=""),"",[1]Dane!T178)</f>
        <v>M40</v>
      </c>
      <c r="I178" s="7">
        <f>IF(OR([1]Dane!N178&lt;&gt;"B",[1]Dane!AQ178=""),"",[1]Dane!AQ178)</f>
        <v>36</v>
      </c>
      <c r="J178" s="9">
        <f>IF([1]Dane!W178="","",[1]Dane!W178)</f>
        <v>7.0601851851851845E-5</v>
      </c>
      <c r="K178" s="9" t="str">
        <f>IF(OR([1]Dane!N178&lt;&gt;"B",[1]Dane!X178=""),"",[1]Dane!X178)</f>
        <v/>
      </c>
      <c r="L178" s="9" t="str">
        <f>IF(OR([1]Dane!N178&lt;&gt;"B",[1]Dane!Y178=""),"",[1]Dane!Y178)</f>
        <v/>
      </c>
      <c r="M178" s="9">
        <f>IF([1]Dane!AA178="","",[1]Dane!AA178)</f>
        <v>6.5325810185185185E-2</v>
      </c>
      <c r="N178" s="10">
        <f>IF(AND([1]Dane!N178="B",[1]Dane!AB178="",[1]Dane!O178="M"),"Zawodów nie ukończył",IF(AND([1]Dane!N178="B",[1]Dane!AB178="",[1]Dane!O178="K"),"Zawodów nie ukończyła",IF([1]Dane!N178="B",[1]Dane!AB178,"")))</f>
        <v>6.5396412037037041E-2</v>
      </c>
      <c r="O178" s="11">
        <f>IF(OR([1]Dane!N178&lt;&gt;"B",[1]Dane!AD178=""),"",[1]Dane!AD178)</f>
        <v>164</v>
      </c>
      <c r="P178" s="11" t="str">
        <f>IF(OR([1]Dane!N178&lt;&gt;"B",[1]Dane!AC178=""),"",[1]Dane!AC178)</f>
        <v/>
      </c>
    </row>
    <row r="179" spans="1:16" x14ac:dyDescent="0.25">
      <c r="A179" s="11">
        <v>178</v>
      </c>
      <c r="B179" s="7">
        <f>IF(OR([1]Dane!N179&lt;&gt;"B",[1]Dane!B179=""),"",[1]Dane!B179)</f>
        <v>79</v>
      </c>
      <c r="C179" s="8" t="str">
        <f>IF(OR([1]Dane!N179&lt;&gt;"B",[1]Dane!E179=""),"",UPPER([1]Dane!E179))</f>
        <v>MANISZEWSKI ZBIGNIEW</v>
      </c>
      <c r="D179" s="8" t="str">
        <f>IF(OR([1]Dane!N179&lt;&gt;"B",[1]Dane!L179=""),"",UPPER([1]Dane!L179))</f>
        <v>UNISŁAW</v>
      </c>
      <c r="E179" s="8" t="str">
        <f>IF(OR([1]Dane!N179&lt;&gt;"B",[1]Dane!H179=""),"",UPPER([1]Dane!H179))</f>
        <v>UKS KMICIC UNISŁAW</v>
      </c>
      <c r="F179" s="8" t="str">
        <f>IF([1]Dane!M179="","",[1]Dane!M179)</f>
        <v>POLSKA</v>
      </c>
      <c r="G179" s="7" t="str">
        <f>IF(OR([1]Dane!N179&lt;&gt;"B",[1]Dane!F179=""),"",[1]Dane!F179)</f>
        <v>1955</v>
      </c>
      <c r="H179" s="7" t="str">
        <f>IF(OR([1]Dane!N179&lt;&gt;"B",[1]Dane!T179=""),"",[1]Dane!T179)</f>
        <v>M50</v>
      </c>
      <c r="I179" s="7">
        <f>IF(OR([1]Dane!N179&lt;&gt;"B",[1]Dane!AQ179=""),"",[1]Dane!AQ179)</f>
        <v>50</v>
      </c>
      <c r="J179" s="9">
        <f>IF([1]Dane!W179="","",[1]Dane!W179)</f>
        <v>1.1284722222222223E-4</v>
      </c>
      <c r="K179" s="9" t="str">
        <f>IF(OR([1]Dane!N179&lt;&gt;"B",[1]Dane!X179=""),"",[1]Dane!X179)</f>
        <v/>
      </c>
      <c r="L179" s="9" t="str">
        <f>IF(OR([1]Dane!N179&lt;&gt;"B",[1]Dane!Y179=""),"",[1]Dane!Y179)</f>
        <v/>
      </c>
      <c r="M179" s="9">
        <f>IF([1]Dane!AA179="","",[1]Dane!AA179)</f>
        <v>6.5565972222222213E-2</v>
      </c>
      <c r="N179" s="10">
        <f>IF(AND([1]Dane!N179="B",[1]Dane!AB179="",[1]Dane!O179="M"),"Zawodów nie ukończył",IF(AND([1]Dane!N179="B",[1]Dane!AB179="",[1]Dane!O179="K"),"Zawodów nie ukończyła",IF([1]Dane!N179="B",[1]Dane!AB179,"")))</f>
        <v>6.5678819444444439E-2</v>
      </c>
      <c r="O179" s="11">
        <f>IF(OR([1]Dane!N179&lt;&gt;"B",[1]Dane!AD179=""),"",[1]Dane!AD179)</f>
        <v>165</v>
      </c>
      <c r="P179" s="11" t="str">
        <f>IF(OR([1]Dane!N179&lt;&gt;"B",[1]Dane!AC179=""),"",[1]Dane!AC179)</f>
        <v/>
      </c>
    </row>
    <row r="180" spans="1:16" x14ac:dyDescent="0.25">
      <c r="A180" s="11">
        <v>179</v>
      </c>
      <c r="B180" s="7">
        <f>IF(OR([1]Dane!N180&lt;&gt;"B",[1]Dane!B180=""),"",[1]Dane!B180)</f>
        <v>206</v>
      </c>
      <c r="C180" s="8" t="str">
        <f>IF(OR([1]Dane!N180&lt;&gt;"B",[1]Dane!E180=""),"",UPPER([1]Dane!E180))</f>
        <v>SZWEC LESZEK</v>
      </c>
      <c r="D180" s="8" t="str">
        <f>IF(OR([1]Dane!N180&lt;&gt;"B",[1]Dane!L180=""),"",UPPER([1]Dane!L180))</f>
        <v>TORUŃ</v>
      </c>
      <c r="E180" s="8" t="str">
        <f>IF(OR([1]Dane!N180&lt;&gt;"B",[1]Dane!H180=""),"",UPPER([1]Dane!H180))</f>
        <v>TOREC TORUN</v>
      </c>
      <c r="F180" s="8" t="str">
        <f>IF([1]Dane!M180="","",[1]Dane!M180)</f>
        <v>POLSKA</v>
      </c>
      <c r="G180" s="7">
        <f>IF(OR([1]Dane!N180&lt;&gt;"B",[1]Dane!F180=""),"",[1]Dane!F180)</f>
        <v>1959</v>
      </c>
      <c r="H180" s="7" t="str">
        <f>IF(OR([1]Dane!N180&lt;&gt;"B",[1]Dane!T180=""),"",[1]Dane!T180)</f>
        <v>M50</v>
      </c>
      <c r="I180" s="7">
        <f>IF(OR([1]Dane!N180&lt;&gt;"B",[1]Dane!AQ180=""),"",[1]Dane!AQ180)</f>
        <v>51</v>
      </c>
      <c r="J180" s="9">
        <f>IF([1]Dane!W180="","",[1]Dane!W180)</f>
        <v>1.1863425925925926E-4</v>
      </c>
      <c r="K180" s="9" t="str">
        <f>IF(OR([1]Dane!N180&lt;&gt;"B",[1]Dane!X180=""),"",[1]Dane!X180)</f>
        <v/>
      </c>
      <c r="L180" s="9" t="str">
        <f>IF(OR([1]Dane!N180&lt;&gt;"B",[1]Dane!Y180=""),"",[1]Dane!Y180)</f>
        <v/>
      </c>
      <c r="M180" s="9">
        <f>IF([1]Dane!AA180="","",[1]Dane!AA180)</f>
        <v>6.5711805555555558E-2</v>
      </c>
      <c r="N180" s="10">
        <f>IF(AND([1]Dane!N180="B",[1]Dane!AB180="",[1]Dane!O180="M"),"Zawodów nie ukończył",IF(AND([1]Dane!N180="B",[1]Dane!AB180="",[1]Dane!O180="K"),"Zawodów nie ukończyła",IF([1]Dane!N180="B",[1]Dane!AB180,"")))</f>
        <v>6.5830439814814817E-2</v>
      </c>
      <c r="O180" s="11">
        <f>IF(OR([1]Dane!N180&lt;&gt;"B",[1]Dane!AD180=""),"",[1]Dane!AD180)</f>
        <v>166</v>
      </c>
      <c r="P180" s="11" t="str">
        <f>IF(OR([1]Dane!N180&lt;&gt;"B",[1]Dane!AC180=""),"",[1]Dane!AC180)</f>
        <v/>
      </c>
    </row>
    <row r="181" spans="1:16" x14ac:dyDescent="0.25">
      <c r="A181" s="11">
        <v>180</v>
      </c>
      <c r="B181" s="7">
        <f>IF(OR([1]Dane!N181&lt;&gt;"B",[1]Dane!B181=""),"",[1]Dane!B181)</f>
        <v>109</v>
      </c>
      <c r="C181" s="8" t="str">
        <f>IF(OR([1]Dane!N181&lt;&gt;"B",[1]Dane!E181=""),"",UPPER([1]Dane!E181))</f>
        <v>MAJEWSKI JAN</v>
      </c>
      <c r="D181" s="8" t="str">
        <f>IF(OR([1]Dane!N181&lt;&gt;"B",[1]Dane!L181=""),"",UPPER([1]Dane!L181))</f>
        <v>TORUŃ</v>
      </c>
      <c r="E181" s="8" t="str">
        <f>IF(OR([1]Dane!N181&lt;&gt;"B",[1]Dane!H181=""),"",UPPER([1]Dane!H181))</f>
        <v>SKRWA SKRWILNO</v>
      </c>
      <c r="F181" s="8" t="str">
        <f>IF([1]Dane!M181="","",[1]Dane!M181)</f>
        <v>POLSKA</v>
      </c>
      <c r="G181" s="7" t="str">
        <f>IF(OR([1]Dane!N181&lt;&gt;"B",[1]Dane!F181=""),"",[1]Dane!F181)</f>
        <v>1945</v>
      </c>
      <c r="H181" s="7" t="str">
        <f>IF(OR([1]Dane!N181&lt;&gt;"B",[1]Dane!T181=""),"",[1]Dane!T181)</f>
        <v>M60</v>
      </c>
      <c r="I181" s="7">
        <f>IF(OR([1]Dane!N181&lt;&gt;"B",[1]Dane!AQ181=""),"",[1]Dane!AQ181)</f>
        <v>5</v>
      </c>
      <c r="J181" s="9">
        <f>IF([1]Dane!W181="","",[1]Dane!W181)</f>
        <v>1.3541666666666666E-4</v>
      </c>
      <c r="K181" s="9" t="str">
        <f>IF(OR([1]Dane!N181&lt;&gt;"B",[1]Dane!X181=""),"",[1]Dane!X181)</f>
        <v/>
      </c>
      <c r="L181" s="9" t="str">
        <f>IF(OR([1]Dane!N181&lt;&gt;"B",[1]Dane!Y181=""),"",[1]Dane!Y181)</f>
        <v/>
      </c>
      <c r="M181" s="9">
        <f>IF([1]Dane!AA181="","",[1]Dane!AA181)</f>
        <v>6.579571759259259E-2</v>
      </c>
      <c r="N181" s="10">
        <f>IF(AND([1]Dane!N181="B",[1]Dane!AB181="",[1]Dane!O181="M"),"Zawodów nie ukończył",IF(AND([1]Dane!N181="B",[1]Dane!AB181="",[1]Dane!O181="K"),"Zawodów nie ukończyła",IF([1]Dane!N181="B",[1]Dane!AB181,"")))</f>
        <v>6.5931134259259255E-2</v>
      </c>
      <c r="O181" s="11">
        <f>IF(OR([1]Dane!N181&lt;&gt;"B",[1]Dane!AD181=""),"",[1]Dane!AD181)</f>
        <v>167</v>
      </c>
      <c r="P181" s="11" t="str">
        <f>IF(OR([1]Dane!N181&lt;&gt;"B",[1]Dane!AC181=""),"",[1]Dane!AC181)</f>
        <v/>
      </c>
    </row>
    <row r="182" spans="1:16" x14ac:dyDescent="0.25">
      <c r="A182" s="11">
        <v>181</v>
      </c>
      <c r="B182" s="7">
        <f>IF(OR([1]Dane!N182&lt;&gt;"B",[1]Dane!B182=""),"",[1]Dane!B182)</f>
        <v>145</v>
      </c>
      <c r="C182" s="8" t="str">
        <f>IF(OR([1]Dane!N182&lt;&gt;"B",[1]Dane!E182=""),"",UPPER([1]Dane!E182))</f>
        <v>RENTFLEJSZ ROBERT</v>
      </c>
      <c r="D182" s="8" t="str">
        <f>IF(OR([1]Dane!N182&lt;&gt;"B",[1]Dane!L182=""),"",UPPER([1]Dane!L182))</f>
        <v>TORUŃ</v>
      </c>
      <c r="E182" s="8" t="str">
        <f>IF(OR([1]Dane!N182&lt;&gt;"B",[1]Dane!H182=""),"",UPPER([1]Dane!H182))</f>
        <v/>
      </c>
      <c r="F182" s="8" t="str">
        <f>IF([1]Dane!M182="","",[1]Dane!M182)</f>
        <v>POLSKA</v>
      </c>
      <c r="G182" s="7" t="str">
        <f>IF(OR([1]Dane!N182&lt;&gt;"B",[1]Dane!F182=""),"",[1]Dane!F182)</f>
        <v>1975</v>
      </c>
      <c r="H182" s="7" t="str">
        <f>IF(OR([1]Dane!N182&lt;&gt;"B",[1]Dane!T182=""),"",[1]Dane!T182)</f>
        <v>M30</v>
      </c>
      <c r="I182" s="7">
        <f>IF(OR([1]Dane!N182&lt;&gt;"B",[1]Dane!AQ182=""),"",[1]Dane!AQ182)</f>
        <v>44</v>
      </c>
      <c r="J182" s="9">
        <f>IF([1]Dane!W182="","",[1]Dane!W182)</f>
        <v>9.6643518518518517E-5</v>
      </c>
      <c r="K182" s="9" t="str">
        <f>IF(OR([1]Dane!N182&lt;&gt;"B",[1]Dane!X182=""),"",[1]Dane!X182)</f>
        <v/>
      </c>
      <c r="L182" s="9" t="str">
        <f>IF(OR([1]Dane!N182&lt;&gt;"B",[1]Dane!Y182=""),"",[1]Dane!Y182)</f>
        <v/>
      </c>
      <c r="M182" s="9">
        <f>IF([1]Dane!AA182="","",[1]Dane!AA182)</f>
        <v>6.5921875000000005E-2</v>
      </c>
      <c r="N182" s="10">
        <f>IF(AND([1]Dane!N182="B",[1]Dane!AB182="",[1]Dane!O182="M"),"Zawodów nie ukończył",IF(AND([1]Dane!N182="B",[1]Dane!AB182="",[1]Dane!O182="K"),"Zawodów nie ukończyła",IF([1]Dane!N182="B",[1]Dane!AB182,"")))</f>
        <v>6.6018518518518518E-2</v>
      </c>
      <c r="O182" s="11">
        <f>IF(OR([1]Dane!N182&lt;&gt;"B",[1]Dane!AD182=""),"",[1]Dane!AD182)</f>
        <v>168</v>
      </c>
      <c r="P182" s="11" t="str">
        <f>IF(OR([1]Dane!N182&lt;&gt;"B",[1]Dane!AC182=""),"",[1]Dane!AC182)</f>
        <v/>
      </c>
    </row>
    <row r="183" spans="1:16" x14ac:dyDescent="0.25">
      <c r="A183" s="11">
        <v>182</v>
      </c>
      <c r="B183" s="7">
        <f>IF(OR([1]Dane!N183&lt;&gt;"B",[1]Dane!B183=""),"",[1]Dane!B183)</f>
        <v>3</v>
      </c>
      <c r="C183" s="8" t="str">
        <f>IF(OR([1]Dane!N183&lt;&gt;"B",[1]Dane!E183=""),"",UPPER([1]Dane!E183))</f>
        <v>JANISZEWSKA MAGDALENA</v>
      </c>
      <c r="D183" s="8" t="str">
        <f>IF(OR([1]Dane!N183&lt;&gt;"B",[1]Dane!L183=""),"",UPPER([1]Dane!L183))</f>
        <v>KOŚCIERZYNA</v>
      </c>
      <c r="E183" s="8" t="str">
        <f>IF(OR([1]Dane!N183&lt;&gt;"B",[1]Dane!H183=""),"",UPPER([1]Dane!H183))</f>
        <v/>
      </c>
      <c r="F183" s="8" t="str">
        <f>IF([1]Dane!M183="","",[1]Dane!M183)</f>
        <v>POLSKA</v>
      </c>
      <c r="G183" s="7" t="str">
        <f>IF(OR([1]Dane!N183&lt;&gt;"B",[1]Dane!F183=""),"",[1]Dane!F183)</f>
        <v>1979</v>
      </c>
      <c r="H183" s="7" t="s">
        <v>384</v>
      </c>
      <c r="I183" s="7">
        <f>IF(OR([1]Dane!N183&lt;&gt;"B",[1]Dane!AQ183=""),"",[1]Dane!AQ183)</f>
        <v>9</v>
      </c>
      <c r="J183" s="9">
        <f>IF([1]Dane!W183="","",[1]Dane!W183)</f>
        <v>7.5231481481481487E-5</v>
      </c>
      <c r="K183" s="9" t="str">
        <f>IF(OR([1]Dane!N183&lt;&gt;"B",[1]Dane!X183=""),"",[1]Dane!X183)</f>
        <v/>
      </c>
      <c r="L183" s="9" t="str">
        <f>IF(OR([1]Dane!N183&lt;&gt;"B",[1]Dane!Y183=""),"",[1]Dane!Y183)</f>
        <v/>
      </c>
      <c r="M183" s="9">
        <f>IF([1]Dane!AA183="","",[1]Dane!AA183)</f>
        <v>6.6519675925925933E-2</v>
      </c>
      <c r="N183" s="10">
        <f>IF(AND([1]Dane!N183="B",[1]Dane!AB183="",[1]Dane!O183="M"),"Zawodów nie ukończył",IF(AND([1]Dane!N183="B",[1]Dane!AB183="",[1]Dane!O183="K"),"Zawodów nie ukończyła",IF([1]Dane!N183="B",[1]Dane!AB183,"")))</f>
        <v>6.6594907407407408E-2</v>
      </c>
      <c r="O183" s="11" t="str">
        <f>IF(OR([1]Dane!N183&lt;&gt;"B",[1]Dane!AD183=""),"",[1]Dane!AD183)</f>
        <v/>
      </c>
      <c r="P183" s="11">
        <f>IF(OR([1]Dane!N183&lt;&gt;"B",[1]Dane!AC183=""),"",[1]Dane!AC183)</f>
        <v>14</v>
      </c>
    </row>
    <row r="184" spans="1:16" x14ac:dyDescent="0.25">
      <c r="A184" s="11">
        <v>183</v>
      </c>
      <c r="B184" s="7">
        <f>IF(OR([1]Dane!N184&lt;&gt;"B",[1]Dane!B184=""),"",[1]Dane!B184)</f>
        <v>195</v>
      </c>
      <c r="C184" s="8" t="str">
        <f>IF(OR([1]Dane!N184&lt;&gt;"B",[1]Dane!E184=""),"",UPPER([1]Dane!E184))</f>
        <v>STAWSKI JERZY</v>
      </c>
      <c r="D184" s="8" t="str">
        <f>IF(OR([1]Dane!N184&lt;&gt;"B",[1]Dane!L184=""),"",UPPER([1]Dane!L184))</f>
        <v>DZIKOWO</v>
      </c>
      <c r="E184" s="8" t="str">
        <f>IF(OR([1]Dane!N184&lt;&gt;"B",[1]Dane!H184=""),"",UPPER([1]Dane!H184))</f>
        <v>BELLA TORUŃ</v>
      </c>
      <c r="F184" s="8" t="str">
        <f>IF([1]Dane!M184="","",[1]Dane!M184)</f>
        <v>POLSKA</v>
      </c>
      <c r="G184" s="7">
        <f>IF(OR([1]Dane!N184&lt;&gt;"B",[1]Dane!F184=""),"",[1]Dane!F184)</f>
        <v>1949</v>
      </c>
      <c r="H184" s="7" t="str">
        <f>IF(OR([1]Dane!N184&lt;&gt;"B",[1]Dane!T184=""),"",[1]Dane!T184)</f>
        <v>M60</v>
      </c>
      <c r="I184" s="7">
        <f>IF(OR([1]Dane!N184&lt;&gt;"B",[1]Dane!AQ184=""),"",[1]Dane!AQ184)</f>
        <v>6</v>
      </c>
      <c r="J184" s="9">
        <f>IF([1]Dane!W184="","",[1]Dane!W184)</f>
        <v>2.1064814814814815E-4</v>
      </c>
      <c r="K184" s="9" t="str">
        <f>IF(OR([1]Dane!N184&lt;&gt;"B",[1]Dane!X184=""),"",[1]Dane!X184)</f>
        <v/>
      </c>
      <c r="L184" s="9" t="str">
        <f>IF(OR([1]Dane!N184&lt;&gt;"B",[1]Dane!Y184=""),"",[1]Dane!Y184)</f>
        <v/>
      </c>
      <c r="M184" s="9">
        <f>IF([1]Dane!AA184="","",[1]Dane!AA184)</f>
        <v>6.7406249999999987E-2</v>
      </c>
      <c r="N184" s="10">
        <f>IF(AND([1]Dane!N184="B",[1]Dane!AB184="",[1]Dane!O184="M"),"Zawodów nie ukończył",IF(AND([1]Dane!N184="B",[1]Dane!AB184="",[1]Dane!O184="K"),"Zawodów nie ukończyła",IF([1]Dane!N184="B",[1]Dane!AB184,"")))</f>
        <v>6.7616898148148141E-2</v>
      </c>
      <c r="O184" s="11">
        <f>IF(OR([1]Dane!N184&lt;&gt;"B",[1]Dane!AD184=""),"",[1]Dane!AD184)</f>
        <v>169</v>
      </c>
      <c r="P184" s="11" t="str">
        <f>IF(OR([1]Dane!N184&lt;&gt;"B",[1]Dane!AC184=""),"",[1]Dane!AC184)</f>
        <v/>
      </c>
    </row>
    <row r="185" spans="1:16" x14ac:dyDescent="0.25">
      <c r="A185" s="11">
        <v>184</v>
      </c>
      <c r="B185" s="7">
        <f>IF(OR([1]Dane!N185&lt;&gt;"B",[1]Dane!B185=""),"",[1]Dane!B185)</f>
        <v>104</v>
      </c>
      <c r="C185" s="8" t="str">
        <f>IF(OR([1]Dane!N185&lt;&gt;"B",[1]Dane!E185=""),"",UPPER([1]Dane!E185))</f>
        <v>ADAMSKA JUSTYNA</v>
      </c>
      <c r="D185" s="8" t="str">
        <f>IF(OR([1]Dane!N185&lt;&gt;"B",[1]Dane!L185=""),"",UPPER([1]Dane!L185))</f>
        <v>GRUDZIĄDZ</v>
      </c>
      <c r="E185" s="8" t="e">
        <f>IF(OR([1]Dane!N185&lt;&gt;"B",[1]Dane!H185=""),"",UPPER([1]Dane!H185))</f>
        <v>#REF!</v>
      </c>
      <c r="F185" s="8" t="str">
        <f>IF([1]Dane!M185="","",[1]Dane!M185)</f>
        <v>POLSKA</v>
      </c>
      <c r="G185" s="7">
        <f>IF(OR([1]Dane!N185&lt;&gt;"B",[1]Dane!F185=""),"",[1]Dane!F185)</f>
        <v>1976</v>
      </c>
      <c r="H185" s="7" t="s">
        <v>385</v>
      </c>
      <c r="I185" s="7">
        <f>IF(OR([1]Dane!N185&lt;&gt;"B",[1]Dane!AQ185=""),"",[1]Dane!AQ185)</f>
        <v>6</v>
      </c>
      <c r="J185" s="9">
        <f>IF([1]Dane!W185="","",[1]Dane!W185)</f>
        <v>1.1574074074074073E-4</v>
      </c>
      <c r="K185" s="9" t="str">
        <f>IF(OR([1]Dane!N185&lt;&gt;"B",[1]Dane!X185=""),"",[1]Dane!X185)</f>
        <v/>
      </c>
      <c r="L185" s="9" t="str">
        <f>IF(OR([1]Dane!N185&lt;&gt;"B",[1]Dane!Y185=""),"",[1]Dane!Y185)</f>
        <v/>
      </c>
      <c r="M185" s="9">
        <f>IF([1]Dane!AA185="","",[1]Dane!AA185)</f>
        <v>6.7534722222222232E-2</v>
      </c>
      <c r="N185" s="10">
        <f>IF(AND([1]Dane!N185="B",[1]Dane!AB185="",[1]Dane!O185="M"),"Zawodów nie ukończył",IF(AND([1]Dane!N185="B",[1]Dane!AB185="",[1]Dane!O185="K"),"Zawodów nie ukończyła",IF([1]Dane!N185="B",[1]Dane!AB185,"")))</f>
        <v>6.7650462962962968E-2</v>
      </c>
      <c r="O185" s="11" t="str">
        <f>IF(OR([1]Dane!N185&lt;&gt;"B",[1]Dane!AD185=""),"",[1]Dane!AD185)</f>
        <v/>
      </c>
      <c r="P185" s="11">
        <f>IF(OR([1]Dane!N185&lt;&gt;"B",[1]Dane!AC185=""),"",[1]Dane!AC185)</f>
        <v>15</v>
      </c>
    </row>
    <row r="186" spans="1:16" x14ac:dyDescent="0.25">
      <c r="A186" s="11">
        <v>185</v>
      </c>
      <c r="B186" s="7">
        <f>IF(OR([1]Dane!N186&lt;&gt;"B",[1]Dane!B186=""),"",[1]Dane!B186)</f>
        <v>130</v>
      </c>
      <c r="C186" s="8" t="str">
        <f>IF(OR([1]Dane!N186&lt;&gt;"B",[1]Dane!E186=""),"",UPPER([1]Dane!E186))</f>
        <v>RZEŹNICZEK PAWEŁ</v>
      </c>
      <c r="D186" s="8" t="str">
        <f>IF(OR([1]Dane!N186&lt;&gt;"B",[1]Dane!L186=""),"",UPPER([1]Dane!L186))</f>
        <v>GOLUB-DOBRZYŃ</v>
      </c>
      <c r="E186" s="8" t="str">
        <f>IF(OR([1]Dane!N186&lt;&gt;"B",[1]Dane!H186=""),"",UPPER([1]Dane!H186))</f>
        <v/>
      </c>
      <c r="F186" s="8" t="str">
        <f>IF([1]Dane!M186="","",[1]Dane!M186)</f>
        <v>POLSKA</v>
      </c>
      <c r="G186" s="7" t="str">
        <f>IF(OR([1]Dane!N186&lt;&gt;"B",[1]Dane!F186=""),"",[1]Dane!F186)</f>
        <v>1976</v>
      </c>
      <c r="H186" s="7" t="str">
        <f>IF(OR([1]Dane!N186&lt;&gt;"B",[1]Dane!T186=""),"",[1]Dane!T186)</f>
        <v>M30</v>
      </c>
      <c r="I186" s="7">
        <f>IF(OR([1]Dane!N186&lt;&gt;"B",[1]Dane!AQ186=""),"",[1]Dane!AQ186)</f>
        <v>45</v>
      </c>
      <c r="J186" s="9">
        <f>IF([1]Dane!W186="","",[1]Dane!W186)</f>
        <v>1.5046296296296297E-4</v>
      </c>
      <c r="K186" s="9" t="str">
        <f>IF(OR([1]Dane!N186&lt;&gt;"B",[1]Dane!X186=""),"",[1]Dane!X186)</f>
        <v/>
      </c>
      <c r="L186" s="9" t="str">
        <f>IF(OR([1]Dane!N186&lt;&gt;"B",[1]Dane!Y186=""),"",[1]Dane!Y186)</f>
        <v/>
      </c>
      <c r="M186" s="9">
        <f>IF([1]Dane!AA186="","",[1]Dane!AA186)</f>
        <v>6.7600694444444442E-2</v>
      </c>
      <c r="N186" s="10">
        <f>IF(AND([1]Dane!N186="B",[1]Dane!AB186="",[1]Dane!O186="M"),"Zawodów nie ukończył",IF(AND([1]Dane!N186="B",[1]Dane!AB186="",[1]Dane!O186="K"),"Zawodów nie ukończyła",IF([1]Dane!N186="B",[1]Dane!AB186,"")))</f>
        <v>6.7751157407407406E-2</v>
      </c>
      <c r="O186" s="11">
        <f>IF(OR([1]Dane!N186&lt;&gt;"B",[1]Dane!AD186=""),"",[1]Dane!AD186)</f>
        <v>170</v>
      </c>
      <c r="P186" s="11" t="str">
        <f>IF(OR([1]Dane!N186&lt;&gt;"B",[1]Dane!AC186=""),"",[1]Dane!AC186)</f>
        <v/>
      </c>
    </row>
    <row r="187" spans="1:16" x14ac:dyDescent="0.25">
      <c r="A187" s="11">
        <v>186</v>
      </c>
      <c r="B187" s="7">
        <f>IF(OR([1]Dane!N187&lt;&gt;"B",[1]Dane!B187=""),"",[1]Dane!B187)</f>
        <v>155</v>
      </c>
      <c r="C187" s="8" t="str">
        <f>IF(OR([1]Dane!N187&lt;&gt;"B",[1]Dane!E187=""),"",UPPER([1]Dane!E187))</f>
        <v>URBAŃSKI JANUSZ</v>
      </c>
      <c r="D187" s="8" t="str">
        <f>IF(OR([1]Dane!N187&lt;&gt;"B",[1]Dane!L187=""),"",UPPER([1]Dane!L187))</f>
        <v>BYDGOSZCZ</v>
      </c>
      <c r="E187" s="8" t="str">
        <f>IF(OR([1]Dane!N187&lt;&gt;"B",[1]Dane!H187=""),"",UPPER([1]Dane!H187))</f>
        <v/>
      </c>
      <c r="F187" s="8" t="str">
        <f>IF([1]Dane!M187="","",[1]Dane!M187)</f>
        <v>POLSKA</v>
      </c>
      <c r="G187" s="7" t="str">
        <f>IF(OR([1]Dane!N187&lt;&gt;"B",[1]Dane!F187=""),"",[1]Dane!F187)</f>
        <v>1961</v>
      </c>
      <c r="H187" s="7" t="str">
        <f>IF(OR([1]Dane!N187&lt;&gt;"B",[1]Dane!T187=""),"",[1]Dane!T187)</f>
        <v>M50</v>
      </c>
      <c r="I187" s="7">
        <f>IF(OR([1]Dane!N187&lt;&gt;"B",[1]Dane!AQ187=""),"",[1]Dane!AQ187)</f>
        <v>52</v>
      </c>
      <c r="J187" s="9">
        <f>IF([1]Dane!W187="","",[1]Dane!W187)</f>
        <v>1.0069444444444443E-4</v>
      </c>
      <c r="K187" s="9" t="str">
        <f>IF(OR([1]Dane!N187&lt;&gt;"B",[1]Dane!X187=""),"",[1]Dane!X187)</f>
        <v/>
      </c>
      <c r="L187" s="9" t="str">
        <f>IF(OR([1]Dane!N187&lt;&gt;"B",[1]Dane!Y187=""),"",[1]Dane!Y187)</f>
        <v/>
      </c>
      <c r="M187" s="9">
        <f>IF([1]Dane!AA187="","",[1]Dane!AA187)</f>
        <v>6.9309606481481489E-2</v>
      </c>
      <c r="N187" s="10">
        <f>IF(AND([1]Dane!N187="B",[1]Dane!AB187="",[1]Dane!O187="M"),"Zawodów nie ukończył",IF(AND([1]Dane!N187="B",[1]Dane!AB187="",[1]Dane!O187="K"),"Zawodów nie ukończyła",IF([1]Dane!N187="B",[1]Dane!AB187,"")))</f>
        <v>6.9410300925925927E-2</v>
      </c>
      <c r="O187" s="11">
        <f>IF(OR([1]Dane!N187&lt;&gt;"B",[1]Dane!AD187=""),"",[1]Dane!AD187)</f>
        <v>171</v>
      </c>
      <c r="P187" s="11" t="str">
        <f>IF(OR([1]Dane!N187&lt;&gt;"B",[1]Dane!AC187=""),"",[1]Dane!AC187)</f>
        <v/>
      </c>
    </row>
    <row r="188" spans="1:16" x14ac:dyDescent="0.25">
      <c r="A188" s="11">
        <v>187</v>
      </c>
      <c r="B188" s="7">
        <f>IF(OR([1]Dane!N188&lt;&gt;"B",[1]Dane!B188=""),"",[1]Dane!B188)</f>
        <v>97</v>
      </c>
      <c r="C188" s="8" t="str">
        <f>IF(OR([1]Dane!N188&lt;&gt;"B",[1]Dane!E188=""),"",UPPER([1]Dane!E188))</f>
        <v>DERUŚ STANISŁAW</v>
      </c>
      <c r="D188" s="8" t="str">
        <f>IF(OR([1]Dane!N188&lt;&gt;"B",[1]Dane!L188=""),"",UPPER([1]Dane!L188))</f>
        <v>BISKUPICE</v>
      </c>
      <c r="E188" s="8" t="str">
        <f>IF(OR([1]Dane!N188&lt;&gt;"B",[1]Dane!H188=""),"",UPPER([1]Dane!H188))</f>
        <v>TRUCHCIK</v>
      </c>
      <c r="F188" s="8" t="str">
        <f>IF([1]Dane!M188="","",[1]Dane!M188)</f>
        <v>POLSKA</v>
      </c>
      <c r="G188" s="7">
        <f>IF(OR([1]Dane!N188&lt;&gt;"B",[1]Dane!F188=""),"",[1]Dane!F188)</f>
        <v>1963</v>
      </c>
      <c r="H188" s="7" t="str">
        <f>IF(OR([1]Dane!N188&lt;&gt;"B",[1]Dane!T188=""),"",[1]Dane!T188)</f>
        <v>M40</v>
      </c>
      <c r="I188" s="7">
        <f>IF(OR([1]Dane!N188&lt;&gt;"B",[1]Dane!AQ188=""),"",[1]Dane!AQ188)</f>
        <v>37</v>
      </c>
      <c r="J188" s="9">
        <f>IF([1]Dane!W188="","",[1]Dane!W188)</f>
        <v>5.7870370370370367E-6</v>
      </c>
      <c r="K188" s="9" t="str">
        <f>IF(OR([1]Dane!N188&lt;&gt;"B",[1]Dane!X188=""),"",[1]Dane!X188)</f>
        <v/>
      </c>
      <c r="L188" s="9" t="str">
        <f>IF(OR([1]Dane!N188&lt;&gt;"B",[1]Dane!Y188=""),"",[1]Dane!Y188)</f>
        <v/>
      </c>
      <c r="M188" s="9">
        <f>IF([1]Dane!AA188="","",[1]Dane!AA188)</f>
        <v>7.1982060185185187E-2</v>
      </c>
      <c r="N188" s="10">
        <f>IF(AND([1]Dane!N188="B",[1]Dane!AB188="",[1]Dane!O188="M"),"Zawodów nie ukończył",IF(AND([1]Dane!N188="B",[1]Dane!AB188="",[1]Dane!O188="K"),"Zawodów nie ukończyła",IF([1]Dane!N188="B",[1]Dane!AB188,"")))</f>
        <v>7.198784722222222E-2</v>
      </c>
      <c r="O188" s="11">
        <f>IF(OR([1]Dane!N188&lt;&gt;"B",[1]Dane!AD188=""),"",[1]Dane!AD188)</f>
        <v>172</v>
      </c>
      <c r="P188" s="11" t="str">
        <f>IF(OR([1]Dane!N188&lt;&gt;"B",[1]Dane!AC188=""),"",[1]Dane!AC188)</f>
        <v/>
      </c>
    </row>
    <row r="189" spans="1:16" x14ac:dyDescent="0.25">
      <c r="A189" s="11">
        <v>188</v>
      </c>
      <c r="B189" s="7">
        <f>IF(OR([1]Dane!N189&lt;&gt;"B",[1]Dane!B189=""),"",[1]Dane!B189)</f>
        <v>149</v>
      </c>
      <c r="C189" s="8" t="str">
        <f>IF(OR([1]Dane!N189&lt;&gt;"B",[1]Dane!E189=""),"",UPPER([1]Dane!E189))</f>
        <v>ZIÓŁKOWSKI JÓZEF</v>
      </c>
      <c r="D189" s="8" t="str">
        <f>IF(OR([1]Dane!N189&lt;&gt;"B",[1]Dane!L189=""),"",UPPER([1]Dane!L189))</f>
        <v>TORUŃ</v>
      </c>
      <c r="E189" s="8" t="str">
        <f>IF(OR([1]Dane!N189&lt;&gt;"B",[1]Dane!H189=""),"",UPPER([1]Dane!H189))</f>
        <v>TZMO OPATRUNKI TORUŃ</v>
      </c>
      <c r="F189" s="8" t="str">
        <f>IF([1]Dane!M189="","",[1]Dane!M189)</f>
        <v>POLSKA</v>
      </c>
      <c r="G189" s="7" t="str">
        <f>IF(OR([1]Dane!N189&lt;&gt;"B",[1]Dane!F189=""),"",[1]Dane!F189)</f>
        <v>1958</v>
      </c>
      <c r="H189" s="7" t="str">
        <f>IF(OR([1]Dane!N189&lt;&gt;"B",[1]Dane!T189=""),"",[1]Dane!T189)</f>
        <v>M50</v>
      </c>
      <c r="I189" s="7">
        <f>IF(OR([1]Dane!N189&lt;&gt;"B",[1]Dane!AQ189=""),"",[1]Dane!AQ189)</f>
        <v>53</v>
      </c>
      <c r="J189" s="9">
        <f>IF([1]Dane!W189="","",[1]Dane!W189)</f>
        <v>1.6319444444444443E-4</v>
      </c>
      <c r="K189" s="9" t="str">
        <f>IF(OR([1]Dane!N189&lt;&gt;"B",[1]Dane!X189=""),"",[1]Dane!X189)</f>
        <v/>
      </c>
      <c r="L189" s="9" t="str">
        <f>IF(OR([1]Dane!N189&lt;&gt;"B",[1]Dane!Y189=""),"",[1]Dane!Y189)</f>
        <v/>
      </c>
      <c r="M189" s="9">
        <f>IF([1]Dane!AA189="","",[1]Dane!AA189)</f>
        <v>7.4299189814814814E-2</v>
      </c>
      <c r="N189" s="10">
        <f>IF(AND([1]Dane!N189="B",[1]Dane!AB189="",[1]Dane!O189="M"),"Zawodów nie ukończył",IF(AND([1]Dane!N189="B",[1]Dane!AB189="",[1]Dane!O189="K"),"Zawodów nie ukończyła",IF([1]Dane!N189="B",[1]Dane!AB189,"")))</f>
        <v>7.4462384259259259E-2</v>
      </c>
      <c r="O189" s="11">
        <f>IF(OR([1]Dane!N189&lt;&gt;"B",[1]Dane!AD189=""),"",[1]Dane!AD189)</f>
        <v>173</v>
      </c>
      <c r="P189" s="11" t="str">
        <f>IF(OR([1]Dane!N189&lt;&gt;"B",[1]Dane!AC189=""),"",[1]Dane!AC189)</f>
        <v/>
      </c>
    </row>
    <row r="190" spans="1:16" x14ac:dyDescent="0.25">
      <c r="A190" s="11">
        <v>189</v>
      </c>
      <c r="B190" s="7">
        <f>IF(OR([1]Dane!N190&lt;&gt;"B",[1]Dane!B190=""),"",[1]Dane!B190)</f>
        <v>99</v>
      </c>
      <c r="C190" s="8" t="str">
        <f>IF(OR([1]Dane!N190&lt;&gt;"B",[1]Dane!E190=""),"",UPPER([1]Dane!E190))</f>
        <v>ŻYŁKOWSKI RUFIN</v>
      </c>
      <c r="D190" s="8" t="str">
        <f>IF(OR([1]Dane!N190&lt;&gt;"B",[1]Dane!L190=""),"",UPPER([1]Dane!L190))</f>
        <v>TORUŃ</v>
      </c>
      <c r="E190" s="8" t="str">
        <f>IF(OR([1]Dane!N190&lt;&gt;"B",[1]Dane!H190=""),"",UPPER([1]Dane!H190))</f>
        <v>KOCHAM KUBUSIA</v>
      </c>
      <c r="F190" s="8" t="str">
        <f>IF([1]Dane!M190="","",[1]Dane!M190)</f>
        <v>POLSKA</v>
      </c>
      <c r="G190" s="7">
        <f>IF(OR([1]Dane!N190&lt;&gt;"B",[1]Dane!F190=""),"",[1]Dane!F190)</f>
        <v>1983</v>
      </c>
      <c r="H190" s="7" t="str">
        <f>IF(OR([1]Dane!N190&lt;&gt;"B",[1]Dane!T190=""),"",[1]Dane!T190)</f>
        <v>M20</v>
      </c>
      <c r="I190" s="7">
        <f>IF(OR([1]Dane!N190&lt;&gt;"B",[1]Dane!AQ190=""),"",[1]Dane!AQ190)</f>
        <v>24</v>
      </c>
      <c r="J190" s="9">
        <f>IF([1]Dane!W190="","",[1]Dane!W190)</f>
        <v>1.9618055555555553E-4</v>
      </c>
      <c r="K190" s="9" t="str">
        <f>IF(OR([1]Dane!N190&lt;&gt;"B",[1]Dane!X190=""),"",[1]Dane!X190)</f>
        <v/>
      </c>
      <c r="L190" s="9" t="str">
        <f>IF(OR([1]Dane!N190&lt;&gt;"B",[1]Dane!Y190=""),"",[1]Dane!Y190)</f>
        <v/>
      </c>
      <c r="M190" s="9">
        <f>IF([1]Dane!AA190="","",[1]Dane!AA190)</f>
        <v>7.9932870370370376E-2</v>
      </c>
      <c r="N190" s="10">
        <f>IF(AND([1]Dane!N190="B",[1]Dane!AB190="",[1]Dane!O190="M"),"Zawodów nie ukończył",IF(AND([1]Dane!N190="B",[1]Dane!AB190="",[1]Dane!O190="K"),"Zawodów nie ukończyła",IF([1]Dane!N190="B",[1]Dane!AB190,"")))</f>
        <v>8.0129050925925926E-2</v>
      </c>
      <c r="O190" s="11">
        <f>IF(OR([1]Dane!N190&lt;&gt;"B",[1]Dane!AD190=""),"",[1]Dane!AD190)</f>
        <v>174</v>
      </c>
      <c r="P190" s="11" t="str">
        <f>IF(OR([1]Dane!N190&lt;&gt;"B",[1]Dane!AC190=""),"",[1]Dane!AC190)</f>
        <v/>
      </c>
    </row>
    <row r="191" spans="1:16" x14ac:dyDescent="0.25">
      <c r="A191" s="11">
        <v>190</v>
      </c>
      <c r="B191" s="7">
        <f>IF(OR([1]Dane!N191&lt;&gt;"B",[1]Dane!B191=""),"",[1]Dane!B191)</f>
        <v>212</v>
      </c>
      <c r="C191" s="8" t="str">
        <f>IF(OR([1]Dane!N191&lt;&gt;"B",[1]Dane!E191=""),"",UPPER([1]Dane!E191))</f>
        <v>WERNER DANIEL</v>
      </c>
      <c r="D191" s="8" t="str">
        <f>IF(OR([1]Dane!N191&lt;&gt;"B",[1]Dane!L191=""),"",UPPER([1]Dane!L191))</f>
        <v>SKRWILNO</v>
      </c>
      <c r="E191" s="8" t="str">
        <f>IF(OR([1]Dane!N191&lt;&gt;"B",[1]Dane!H191=""),"",UPPER([1]Dane!H191))</f>
        <v>SKRWA SKRWILNO</v>
      </c>
      <c r="F191" s="8" t="str">
        <f>IF([1]Dane!M191="","",[1]Dane!M191)</f>
        <v>POLSKA</v>
      </c>
      <c r="G191" s="7">
        <f>IF(OR([1]Dane!N191&lt;&gt;"B",[1]Dane!F191=""),"",[1]Dane!F191)</f>
        <v>1984</v>
      </c>
      <c r="H191" s="7" t="str">
        <f>IF(OR([1]Dane!N191&lt;&gt;"B",[1]Dane!T191=""),"",[1]Dane!T191)</f>
        <v>M20</v>
      </c>
      <c r="I191" s="7">
        <f>IF(OR([1]Dane!N191&lt;&gt;"B",[1]Dane!AQ191=""),"",[1]Dane!AQ191)</f>
        <v>25</v>
      </c>
      <c r="J191" s="9">
        <f>IF([1]Dane!W191="","",[1]Dane!W191)</f>
        <v>1.4351851851851852E-4</v>
      </c>
      <c r="K191" s="9" t="str">
        <f>IF(OR([1]Dane!N191&lt;&gt;"B",[1]Dane!X191=""),"",[1]Dane!X191)</f>
        <v/>
      </c>
      <c r="L191" s="9" t="str">
        <f>IF(OR([1]Dane!N191&lt;&gt;"B",[1]Dane!Y191=""),"",[1]Dane!Y191)</f>
        <v/>
      </c>
      <c r="M191" s="9">
        <f>IF([1]Dane!AA191="","",[1]Dane!AA191)</f>
        <v>8.1046875000000004E-2</v>
      </c>
      <c r="N191" s="10">
        <f>IF(AND([1]Dane!N191="B",[1]Dane!AB191="",[1]Dane!O191="M"),"Zawodów nie ukończył",IF(AND([1]Dane!N191="B",[1]Dane!AB191="",[1]Dane!O191="K"),"Zawodów nie ukończyła",IF([1]Dane!N191="B",[1]Dane!AB191,"")))</f>
        <v>8.1190393518518519E-2</v>
      </c>
      <c r="O191" s="11">
        <f>IF(OR([1]Dane!N191&lt;&gt;"B",[1]Dane!AD191=""),"",[1]Dane!AD191)</f>
        <v>175</v>
      </c>
      <c r="P191" s="11" t="str">
        <f>IF(OR([1]Dane!N191&lt;&gt;"B",[1]Dane!AC191=""),"",[1]Dane!AC191)</f>
        <v/>
      </c>
    </row>
    <row r="192" spans="1:16" x14ac:dyDescent="0.25">
      <c r="A192" s="11">
        <v>191</v>
      </c>
      <c r="B192" s="7">
        <f>IF(OR([1]Dane!N192&lt;&gt;"B",[1]Dane!B192=""),"",[1]Dane!B192)</f>
        <v>98</v>
      </c>
      <c r="C192" s="8" t="str">
        <f>IF(OR([1]Dane!N192&lt;&gt;"B",[1]Dane!E192=""),"",UPPER([1]Dane!E192))</f>
        <v>SPYCHALSKI TADEUSZ</v>
      </c>
      <c r="D192" s="8" t="str">
        <f>IF(OR([1]Dane!N192&lt;&gt;"B",[1]Dane!L192=""),"",UPPER([1]Dane!L192))</f>
        <v>TORUŃ</v>
      </c>
      <c r="E192" s="8" t="str">
        <f>IF(OR([1]Dane!N192&lt;&gt;"B",[1]Dane!H192=""),"",UPPER([1]Dane!H192))</f>
        <v>TOP CROSS</v>
      </c>
      <c r="F192" s="8" t="str">
        <f>IF([1]Dane!M192="","",[1]Dane!M192)</f>
        <v>POLSKA</v>
      </c>
      <c r="G192" s="7">
        <f>IF(OR([1]Dane!N192&lt;&gt;"B",[1]Dane!F192=""),"",[1]Dane!F192)</f>
        <v>1960</v>
      </c>
      <c r="H192" s="7" t="str">
        <f>IF(OR([1]Dane!N192&lt;&gt;"B",[1]Dane!T192=""),"",[1]Dane!T192)</f>
        <v>M50</v>
      </c>
      <c r="I192" s="7">
        <f>IF(OR([1]Dane!N192&lt;&gt;"B",[1]Dane!AQ192=""),"",[1]Dane!AQ192)</f>
        <v>54</v>
      </c>
      <c r="J192" s="9">
        <f>IF([1]Dane!W192="","",[1]Dane!W192)</f>
        <v>1.8865740740740743E-4</v>
      </c>
      <c r="K192" s="9" t="str">
        <f>IF(OR([1]Dane!N192&lt;&gt;"B",[1]Dane!X192=""),"",[1]Dane!X192)</f>
        <v/>
      </c>
      <c r="L192" s="9" t="str">
        <f>IF(OR([1]Dane!N192&lt;&gt;"B",[1]Dane!Y192=""),"",[1]Dane!Y192)</f>
        <v/>
      </c>
      <c r="M192" s="9">
        <f>IF([1]Dane!AA192="","",[1]Dane!AA192)</f>
        <v>8.1006365740740743E-2</v>
      </c>
      <c r="N192" s="10">
        <f>IF(AND([1]Dane!N192="B",[1]Dane!AB192="",[1]Dane!O192="M"),"Zawodów nie ukończył",IF(AND([1]Dane!N192="B",[1]Dane!AB192="",[1]Dane!O192="K"),"Zawodów nie ukończyła",IF([1]Dane!N192="B",[1]Dane!AB192,"")))</f>
        <v>8.1195023148148152E-2</v>
      </c>
      <c r="O192" s="11">
        <f>IF(OR([1]Dane!N192&lt;&gt;"B",[1]Dane!AD192=""),"",[1]Dane!AD192)</f>
        <v>176</v>
      </c>
      <c r="P192" s="11" t="str">
        <f>IF(OR([1]Dane!N192&lt;&gt;"B",[1]Dane!AC192=""),"",[1]Dane!AC192)</f>
        <v/>
      </c>
    </row>
    <row r="193" spans="1:16" x14ac:dyDescent="0.25">
      <c r="A193" s="11">
        <v>192</v>
      </c>
      <c r="B193" s="7">
        <f>IF(OR([1]Dane!N193&lt;&gt;"B",[1]Dane!B193=""),"",[1]Dane!B193)</f>
        <v>198</v>
      </c>
      <c r="C193" s="8" t="str">
        <f>IF(OR([1]Dane!N193&lt;&gt;"B",[1]Dane!E193=""),"",UPPER([1]Dane!E193))</f>
        <v>OSÓBKA TOMASZ</v>
      </c>
      <c r="D193" s="8" t="str">
        <f>IF(OR([1]Dane!N193&lt;&gt;"B",[1]Dane!L193=""),"",UPPER([1]Dane!L193))</f>
        <v>TORUŃ</v>
      </c>
      <c r="E193" s="8" t="e">
        <f>IF(OR([1]Dane!N193&lt;&gt;"B",[1]Dane!H193=""),"",UPPER([1]Dane!H193))</f>
        <v>#REF!</v>
      </c>
      <c r="F193" s="8" t="str">
        <f>IF([1]Dane!M193="","",[1]Dane!M193)</f>
        <v>POLSKA</v>
      </c>
      <c r="G193" s="7">
        <f>IF(OR([1]Dane!N193&lt;&gt;"B",[1]Dane!F193=""),"",[1]Dane!F193)</f>
        <v>1937</v>
      </c>
      <c r="H193" s="7" t="str">
        <f>IF(OR([1]Dane!N193&lt;&gt;"B",[1]Dane!T193=""),"",[1]Dane!T193)</f>
        <v>M60</v>
      </c>
      <c r="I193" s="7">
        <f>IF(OR([1]Dane!N193&lt;&gt;"B",[1]Dane!AQ193=""),"",[1]Dane!AQ193)</f>
        <v>7</v>
      </c>
      <c r="J193" s="9" t="str">
        <f>IF([1]Dane!W193="","",[1]Dane!W193)</f>
        <v>00:00:00</v>
      </c>
      <c r="K193" s="9" t="str">
        <f>IF(OR([1]Dane!N193&lt;&gt;"B",[1]Dane!X193=""),"",[1]Dane!X193)</f>
        <v/>
      </c>
      <c r="L193" s="9" t="str">
        <f>IF(OR([1]Dane!N193&lt;&gt;"B",[1]Dane!Y193=""),"",[1]Dane!Y193)</f>
        <v/>
      </c>
      <c r="M193" s="9">
        <f>IF([1]Dane!AA193="","",[1]Dane!AA193)</f>
        <v>8.6932870370370383E-2</v>
      </c>
      <c r="N193" s="10">
        <f>IF(AND([1]Dane!N193="B",[1]Dane!AB193="",[1]Dane!O193="M"),"Zawodów nie ukończył",IF(AND([1]Dane!N193="B",[1]Dane!AB193="",[1]Dane!O193="K"),"Zawodów nie ukończyła",IF([1]Dane!N193="B",[1]Dane!AB193,"")))</f>
        <v>8.6932870370370383E-2</v>
      </c>
      <c r="O193" s="11">
        <f>IF(OR([1]Dane!N193&lt;&gt;"B",[1]Dane!AD193=""),"",[1]Dane!AD193)</f>
        <v>177</v>
      </c>
      <c r="P193" s="11" t="str">
        <f>IF(OR([1]Dane!N193&lt;&gt;"B",[1]Dane!AC193=""),"",[1]Dane!AC193)</f>
        <v/>
      </c>
    </row>
  </sheetData>
  <sortState ref="A2:Q193">
    <sortCondition ref="A2:A193"/>
  </sortState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"/>
  <sheetViews>
    <sheetView workbookViewId="0"/>
  </sheetViews>
  <sheetFormatPr defaultRowHeight="15" x14ac:dyDescent="0.25"/>
  <cols>
    <col min="1" max="1" width="6.85546875" customWidth="1"/>
    <col min="2" max="2" width="6.140625" customWidth="1"/>
    <col min="3" max="3" width="19.5703125" customWidth="1"/>
    <col min="4" max="4" width="11" customWidth="1"/>
    <col min="5" max="5" width="24.42578125" customWidth="1"/>
    <col min="6" max="6" width="8.28515625" customWidth="1"/>
    <col min="7" max="7" width="6.5703125" customWidth="1"/>
    <col min="8" max="8" width="6.140625" customWidth="1"/>
    <col min="9" max="9" width="5.42578125" customWidth="1"/>
    <col min="10" max="10" width="7.7109375" customWidth="1"/>
    <col min="12" max="12" width="7.140625" customWidth="1"/>
  </cols>
  <sheetData>
    <row r="1" spans="1:13" ht="23.25" thickBot="1" x14ac:dyDescent="0.3">
      <c r="A1" s="1" t="s">
        <v>0</v>
      </c>
      <c r="B1" s="1" t="s">
        <v>1</v>
      </c>
      <c r="C1" s="2" t="s">
        <v>2</v>
      </c>
      <c r="D1" s="2" t="s">
        <v>3</v>
      </c>
      <c r="E1" s="3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5" t="s">
        <v>12</v>
      </c>
      <c r="K1" s="5" t="s">
        <v>13</v>
      </c>
      <c r="L1" s="6" t="s">
        <v>14</v>
      </c>
      <c r="M1" s="6" t="s">
        <v>15</v>
      </c>
    </row>
    <row r="2" spans="1:13" ht="15.75" thickTop="1" x14ac:dyDescent="0.25">
      <c r="A2" s="11">
        <v>1</v>
      </c>
      <c r="B2" s="7">
        <v>28</v>
      </c>
      <c r="C2" s="8" t="s">
        <v>25</v>
      </c>
      <c r="D2" s="8" t="s">
        <v>23</v>
      </c>
      <c r="E2" s="8" t="s">
        <v>26</v>
      </c>
      <c r="F2" s="8" t="s">
        <v>19</v>
      </c>
      <c r="G2" s="7">
        <v>1965</v>
      </c>
      <c r="H2" s="7" t="s">
        <v>385</v>
      </c>
      <c r="I2" s="7">
        <v>1</v>
      </c>
      <c r="J2" s="9">
        <v>4.7819444444444442E-2</v>
      </c>
      <c r="K2" s="10">
        <v>4.7904513888888889E-2</v>
      </c>
      <c r="L2" s="11" t="s">
        <v>21</v>
      </c>
      <c r="M2" s="11">
        <v>3</v>
      </c>
    </row>
    <row r="3" spans="1:13" x14ac:dyDescent="0.25">
      <c r="A3" s="11">
        <v>2</v>
      </c>
      <c r="B3" s="7">
        <v>218</v>
      </c>
      <c r="C3" s="8" t="s">
        <v>28</v>
      </c>
      <c r="D3" s="8" t="s">
        <v>23</v>
      </c>
      <c r="E3" s="8" t="s">
        <v>26</v>
      </c>
      <c r="F3" s="8" t="s">
        <v>19</v>
      </c>
      <c r="G3" s="7">
        <v>1969</v>
      </c>
      <c r="H3" s="7" t="s">
        <v>385</v>
      </c>
      <c r="I3" s="7">
        <v>2</v>
      </c>
      <c r="J3" s="9">
        <v>5.1841435185185185E-2</v>
      </c>
      <c r="K3" s="10">
        <v>5.1886574074074071E-2</v>
      </c>
      <c r="L3" s="11" t="s">
        <v>21</v>
      </c>
      <c r="M3" s="11">
        <v>4</v>
      </c>
    </row>
    <row r="4" spans="1:13" x14ac:dyDescent="0.25">
      <c r="A4" s="11">
        <v>3</v>
      </c>
      <c r="B4" s="7">
        <v>110</v>
      </c>
      <c r="C4" s="8" t="s">
        <v>35</v>
      </c>
      <c r="D4" s="8" t="s">
        <v>23</v>
      </c>
      <c r="E4" s="8" t="s">
        <v>36</v>
      </c>
      <c r="F4" s="8" t="s">
        <v>19</v>
      </c>
      <c r="G4" s="7" t="s">
        <v>37</v>
      </c>
      <c r="H4" s="7" t="s">
        <v>385</v>
      </c>
      <c r="I4" s="7">
        <v>3</v>
      </c>
      <c r="J4" s="9">
        <v>5.6449074074074075E-2</v>
      </c>
      <c r="K4" s="10">
        <v>5.6538194444444446E-2</v>
      </c>
      <c r="L4" s="11" t="s">
        <v>21</v>
      </c>
      <c r="M4" s="11">
        <v>7</v>
      </c>
    </row>
    <row r="5" spans="1:13" x14ac:dyDescent="0.25">
      <c r="A5" s="11">
        <v>4</v>
      </c>
      <c r="B5" s="7">
        <v>17</v>
      </c>
      <c r="C5" s="8" t="s">
        <v>38</v>
      </c>
      <c r="D5" s="8" t="s">
        <v>34</v>
      </c>
      <c r="E5" s="8" t="s">
        <v>21</v>
      </c>
      <c r="F5" s="8" t="s">
        <v>19</v>
      </c>
      <c r="G5" s="7" t="s">
        <v>39</v>
      </c>
      <c r="H5" s="7" t="s">
        <v>385</v>
      </c>
      <c r="I5" s="7">
        <v>4</v>
      </c>
      <c r="J5" s="9">
        <v>5.6431712962962968E-2</v>
      </c>
      <c r="K5" s="10">
        <v>5.6539351851851855E-2</v>
      </c>
      <c r="L5" s="11" t="s">
        <v>21</v>
      </c>
      <c r="M5" s="11">
        <v>8</v>
      </c>
    </row>
    <row r="6" spans="1:13" x14ac:dyDescent="0.25">
      <c r="A6" s="11">
        <v>5</v>
      </c>
      <c r="B6" s="7">
        <v>14</v>
      </c>
      <c r="C6" s="8" t="s">
        <v>45</v>
      </c>
      <c r="D6" s="8" t="s">
        <v>34</v>
      </c>
      <c r="E6" s="8" t="s">
        <v>46</v>
      </c>
      <c r="F6" s="8" t="s">
        <v>19</v>
      </c>
      <c r="G6" s="7" t="s">
        <v>47</v>
      </c>
      <c r="H6" s="7" t="s">
        <v>385</v>
      </c>
      <c r="I6" s="7">
        <v>5</v>
      </c>
      <c r="J6" s="9">
        <v>6.1586226851851847E-2</v>
      </c>
      <c r="K6" s="10">
        <v>6.1689236111111108E-2</v>
      </c>
      <c r="L6" s="11" t="s">
        <v>21</v>
      </c>
      <c r="M6" s="11">
        <v>11</v>
      </c>
    </row>
    <row r="7" spans="1:13" x14ac:dyDescent="0.25">
      <c r="A7" s="11">
        <v>6</v>
      </c>
      <c r="B7" s="7">
        <v>104</v>
      </c>
      <c r="C7" s="8" t="s">
        <v>58</v>
      </c>
      <c r="D7" s="8" t="s">
        <v>59</v>
      </c>
      <c r="E7" s="8" t="s">
        <v>21</v>
      </c>
      <c r="F7" s="8" t="s">
        <v>19</v>
      </c>
      <c r="G7" s="7">
        <v>1976</v>
      </c>
      <c r="H7" s="7" t="s">
        <v>385</v>
      </c>
      <c r="I7" s="7">
        <v>6</v>
      </c>
      <c r="J7" s="9">
        <v>6.7534722222222232E-2</v>
      </c>
      <c r="K7" s="10">
        <v>6.7650462962962968E-2</v>
      </c>
      <c r="L7" s="11" t="s">
        <v>21</v>
      </c>
      <c r="M7" s="11">
        <v>15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"/>
  <sheetViews>
    <sheetView workbookViewId="0"/>
  </sheetViews>
  <sheetFormatPr defaultRowHeight="15" x14ac:dyDescent="0.25"/>
  <cols>
    <col min="1" max="1" width="5.5703125" customWidth="1"/>
    <col min="2" max="2" width="6.28515625" customWidth="1"/>
    <col min="3" max="3" width="21.5703125" customWidth="1"/>
    <col min="4" max="4" width="21" customWidth="1"/>
    <col min="5" max="5" width="43.28515625" customWidth="1"/>
    <col min="6" max="6" width="7.140625" customWidth="1"/>
    <col min="7" max="7" width="7.5703125" customWidth="1"/>
    <col min="8" max="8" width="6.42578125" customWidth="1"/>
    <col min="9" max="9" width="5.85546875" customWidth="1"/>
  </cols>
  <sheetData>
    <row r="1" spans="1:13" ht="23.25" thickBot="1" x14ac:dyDescent="0.3">
      <c r="A1" s="1" t="s">
        <v>0</v>
      </c>
      <c r="B1" s="1" t="s">
        <v>1</v>
      </c>
      <c r="C1" s="2" t="s">
        <v>2</v>
      </c>
      <c r="D1" s="2" t="s">
        <v>3</v>
      </c>
      <c r="E1" s="3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5" t="s">
        <v>12</v>
      </c>
      <c r="K1" s="5" t="s">
        <v>13</v>
      </c>
      <c r="L1" s="6" t="s">
        <v>14</v>
      </c>
      <c r="M1" s="6" t="s">
        <v>15</v>
      </c>
    </row>
    <row r="2" spans="1:13" ht="15.75" thickTop="1" x14ac:dyDescent="0.25">
      <c r="A2" s="11">
        <v>1</v>
      </c>
      <c r="B2" s="7">
        <v>23</v>
      </c>
      <c r="C2" s="8" t="s">
        <v>143</v>
      </c>
      <c r="D2" s="8" t="s">
        <v>144</v>
      </c>
      <c r="E2" s="8" t="s">
        <v>145</v>
      </c>
      <c r="F2" s="8" t="s">
        <v>19</v>
      </c>
      <c r="G2" s="7" t="s">
        <v>57</v>
      </c>
      <c r="H2" s="7" t="s">
        <v>127</v>
      </c>
      <c r="I2" s="7">
        <v>8</v>
      </c>
      <c r="J2" s="9">
        <v>4.412152777777778E-2</v>
      </c>
      <c r="K2" s="10">
        <v>4.4160300925925926E-2</v>
      </c>
      <c r="L2" s="11">
        <v>23</v>
      </c>
      <c r="M2" s="11" t="s">
        <v>21</v>
      </c>
    </row>
    <row r="3" spans="1:13" x14ac:dyDescent="0.25">
      <c r="A3" s="11">
        <v>2</v>
      </c>
      <c r="B3" s="7">
        <v>122</v>
      </c>
      <c r="C3" s="8" t="s">
        <v>212</v>
      </c>
      <c r="D3" s="8" t="s">
        <v>213</v>
      </c>
      <c r="E3" s="8" t="s">
        <v>214</v>
      </c>
      <c r="F3" s="8" t="s">
        <v>19</v>
      </c>
      <c r="G3" s="7" t="s">
        <v>215</v>
      </c>
      <c r="H3" s="7" t="s">
        <v>206</v>
      </c>
      <c r="I3" s="7">
        <v>5</v>
      </c>
      <c r="J3" s="9">
        <v>4.4323495370370364E-2</v>
      </c>
      <c r="K3" s="10">
        <v>4.4340856481481478E-2</v>
      </c>
      <c r="L3" s="11">
        <v>25</v>
      </c>
      <c r="M3" s="11" t="s">
        <v>21</v>
      </c>
    </row>
    <row r="4" spans="1:13" x14ac:dyDescent="0.25">
      <c r="A4" s="11">
        <v>3</v>
      </c>
      <c r="B4" s="7">
        <v>64</v>
      </c>
      <c r="C4" s="8" t="s">
        <v>97</v>
      </c>
      <c r="D4" s="8" t="s">
        <v>98</v>
      </c>
      <c r="E4" s="8" t="s">
        <v>389</v>
      </c>
      <c r="F4" s="8" t="s">
        <v>19</v>
      </c>
      <c r="G4" s="7" t="s">
        <v>99</v>
      </c>
      <c r="H4" s="7" t="s">
        <v>79</v>
      </c>
      <c r="I4" s="7">
        <v>11</v>
      </c>
      <c r="J4" s="9">
        <v>4.5943865740740733E-2</v>
      </c>
      <c r="K4" s="10">
        <v>4.596643518518518E-2</v>
      </c>
      <c r="L4" s="11">
        <v>39</v>
      </c>
      <c r="M4" s="11" t="s">
        <v>21</v>
      </c>
    </row>
    <row r="5" spans="1:13" x14ac:dyDescent="0.25">
      <c r="A5" s="11">
        <v>4</v>
      </c>
      <c r="B5" s="7">
        <v>107</v>
      </c>
      <c r="C5" s="8" t="s">
        <v>221</v>
      </c>
      <c r="D5" s="8" t="s">
        <v>222</v>
      </c>
      <c r="E5" s="8" t="s">
        <v>390</v>
      </c>
      <c r="F5" s="8" t="s">
        <v>19</v>
      </c>
      <c r="G5" s="7" t="s">
        <v>224</v>
      </c>
      <c r="H5" s="7" t="s">
        <v>206</v>
      </c>
      <c r="I5" s="7">
        <v>9</v>
      </c>
      <c r="J5" s="9">
        <v>4.6467592592592602E-2</v>
      </c>
      <c r="K5" s="10">
        <v>4.6512731481481488E-2</v>
      </c>
      <c r="L5" s="11">
        <v>48</v>
      </c>
      <c r="M5" s="11" t="s">
        <v>21</v>
      </c>
    </row>
    <row r="6" spans="1:13" x14ac:dyDescent="0.25">
      <c r="A6" s="11">
        <v>5</v>
      </c>
      <c r="B6" s="7">
        <v>108</v>
      </c>
      <c r="C6" s="8" t="s">
        <v>237</v>
      </c>
      <c r="D6" s="8" t="s">
        <v>23</v>
      </c>
      <c r="E6" s="8" t="s">
        <v>391</v>
      </c>
      <c r="F6" s="8" t="s">
        <v>19</v>
      </c>
      <c r="G6" s="7" t="s">
        <v>239</v>
      </c>
      <c r="H6" s="7" t="s">
        <v>206</v>
      </c>
      <c r="I6" s="7">
        <v>15</v>
      </c>
      <c r="J6" s="9">
        <v>4.9667245370370372E-2</v>
      </c>
      <c r="K6" s="10">
        <v>4.9737847222222221E-2</v>
      </c>
      <c r="L6" s="11">
        <v>71</v>
      </c>
      <c r="M6" s="11" t="s">
        <v>21</v>
      </c>
    </row>
    <row r="7" spans="1:13" x14ac:dyDescent="0.25">
      <c r="A7" s="11">
        <v>6</v>
      </c>
      <c r="B7" s="7">
        <v>62</v>
      </c>
      <c r="C7" s="8" t="s">
        <v>163</v>
      </c>
      <c r="D7" s="8" t="s">
        <v>23</v>
      </c>
      <c r="E7" s="8" t="s">
        <v>392</v>
      </c>
      <c r="F7" s="8" t="s">
        <v>19</v>
      </c>
      <c r="G7" s="7" t="s">
        <v>164</v>
      </c>
      <c r="H7" s="7" t="s">
        <v>127</v>
      </c>
      <c r="I7" s="7">
        <v>21</v>
      </c>
      <c r="J7" s="9">
        <v>5.0782986111111109E-2</v>
      </c>
      <c r="K7" s="10">
        <v>5.0873263888888888E-2</v>
      </c>
      <c r="L7" s="11">
        <v>76</v>
      </c>
      <c r="M7" s="11" t="s">
        <v>21</v>
      </c>
    </row>
    <row r="8" spans="1:13" x14ac:dyDescent="0.25">
      <c r="A8" s="11">
        <v>7</v>
      </c>
      <c r="B8" s="7">
        <v>83</v>
      </c>
      <c r="C8" s="8" t="s">
        <v>241</v>
      </c>
      <c r="D8" s="8" t="s">
        <v>116</v>
      </c>
      <c r="E8" s="8" t="s">
        <v>393</v>
      </c>
      <c r="F8" s="8" t="s">
        <v>19</v>
      </c>
      <c r="G8" s="7" t="s">
        <v>219</v>
      </c>
      <c r="H8" s="7" t="s">
        <v>206</v>
      </c>
      <c r="I8" s="7">
        <v>17</v>
      </c>
      <c r="J8" s="9">
        <v>5.1197916666666662E-2</v>
      </c>
      <c r="K8" s="10">
        <v>5.1314814814814813E-2</v>
      </c>
      <c r="L8" s="11">
        <v>79</v>
      </c>
      <c r="M8" s="11" t="s">
        <v>21</v>
      </c>
    </row>
    <row r="9" spans="1:13" x14ac:dyDescent="0.25">
      <c r="A9" s="11">
        <v>8</v>
      </c>
      <c r="B9" s="7">
        <v>57</v>
      </c>
      <c r="C9" s="8" t="s">
        <v>168</v>
      </c>
      <c r="D9" s="8" t="s">
        <v>169</v>
      </c>
      <c r="E9" s="8" t="s">
        <v>394</v>
      </c>
      <c r="F9" s="8" t="s">
        <v>19</v>
      </c>
      <c r="G9" s="7" t="s">
        <v>132</v>
      </c>
      <c r="H9" s="7" t="s">
        <v>127</v>
      </c>
      <c r="I9" s="7">
        <v>24</v>
      </c>
      <c r="J9" s="9">
        <v>5.2557870370370366E-2</v>
      </c>
      <c r="K9" s="10">
        <v>5.266608796296296E-2</v>
      </c>
      <c r="L9" s="11">
        <v>92</v>
      </c>
      <c r="M9" s="11" t="s">
        <v>21</v>
      </c>
    </row>
    <row r="10" spans="1:13" x14ac:dyDescent="0.25">
      <c r="A10" s="11">
        <v>9</v>
      </c>
      <c r="B10" s="7">
        <v>22</v>
      </c>
      <c r="C10" s="8" t="s">
        <v>170</v>
      </c>
      <c r="D10" s="8" t="s">
        <v>49</v>
      </c>
      <c r="E10" s="8" t="s">
        <v>395</v>
      </c>
      <c r="F10" s="8" t="s">
        <v>19</v>
      </c>
      <c r="G10" s="7" t="s">
        <v>172</v>
      </c>
      <c r="H10" s="7" t="s">
        <v>127</v>
      </c>
      <c r="I10" s="7">
        <v>25</v>
      </c>
      <c r="J10" s="9">
        <v>5.2593749999999995E-2</v>
      </c>
      <c r="K10" s="10">
        <v>5.269444444444444E-2</v>
      </c>
      <c r="L10" s="11">
        <v>93</v>
      </c>
      <c r="M10" s="11" t="s">
        <v>21</v>
      </c>
    </row>
    <row r="11" spans="1:13" x14ac:dyDescent="0.25">
      <c r="A11" s="11">
        <v>10</v>
      </c>
      <c r="B11" s="7">
        <v>126</v>
      </c>
      <c r="C11" s="8" t="s">
        <v>318</v>
      </c>
      <c r="D11" s="8" t="s">
        <v>319</v>
      </c>
      <c r="E11" s="8" t="s">
        <v>320</v>
      </c>
      <c r="F11" s="8" t="s">
        <v>19</v>
      </c>
      <c r="G11" s="7" t="s">
        <v>306</v>
      </c>
      <c r="H11" s="7" t="s">
        <v>283</v>
      </c>
      <c r="I11" s="7">
        <v>21</v>
      </c>
      <c r="J11" s="9">
        <v>5.2691550925925923E-2</v>
      </c>
      <c r="K11" s="10">
        <v>5.2770833333333329E-2</v>
      </c>
      <c r="L11" s="11">
        <v>96</v>
      </c>
      <c r="M11" s="11" t="s">
        <v>21</v>
      </c>
    </row>
    <row r="12" spans="1:13" x14ac:dyDescent="0.25">
      <c r="A12" s="11">
        <v>11</v>
      </c>
      <c r="B12" s="7">
        <v>50</v>
      </c>
      <c r="C12" s="8" t="s">
        <v>177</v>
      </c>
      <c r="D12" s="8" t="s">
        <v>23</v>
      </c>
      <c r="E12" s="8" t="s">
        <v>396</v>
      </c>
      <c r="F12" s="8" t="s">
        <v>19</v>
      </c>
      <c r="G12" s="7" t="s">
        <v>142</v>
      </c>
      <c r="H12" s="7" t="s">
        <v>127</v>
      </c>
      <c r="I12" s="7">
        <v>28</v>
      </c>
      <c r="J12" s="9">
        <v>5.2938078703703699E-2</v>
      </c>
      <c r="K12" s="10">
        <v>5.3032986111111104E-2</v>
      </c>
      <c r="L12" s="11">
        <v>102</v>
      </c>
      <c r="M12" s="11" t="s">
        <v>21</v>
      </c>
    </row>
    <row r="13" spans="1:13" x14ac:dyDescent="0.25">
      <c r="A13" s="11">
        <v>12</v>
      </c>
      <c r="B13" s="7">
        <v>24</v>
      </c>
      <c r="C13" s="8" t="s">
        <v>326</v>
      </c>
      <c r="D13" s="8" t="s">
        <v>327</v>
      </c>
      <c r="E13" s="8" t="s">
        <v>397</v>
      </c>
      <c r="F13" s="8" t="s">
        <v>19</v>
      </c>
      <c r="G13" s="7" t="s">
        <v>324</v>
      </c>
      <c r="H13" s="7" t="s">
        <v>283</v>
      </c>
      <c r="I13" s="7">
        <v>26</v>
      </c>
      <c r="J13" s="9">
        <v>5.3918981481481484E-2</v>
      </c>
      <c r="K13" s="10">
        <v>5.3975694444444444E-2</v>
      </c>
      <c r="L13" s="11">
        <v>107</v>
      </c>
      <c r="M13" s="11" t="s">
        <v>21</v>
      </c>
    </row>
    <row r="14" spans="1:13" x14ac:dyDescent="0.25">
      <c r="A14" s="11">
        <v>13</v>
      </c>
      <c r="B14" s="7">
        <v>53</v>
      </c>
      <c r="C14" s="8" t="s">
        <v>266</v>
      </c>
      <c r="D14" s="8" t="s">
        <v>267</v>
      </c>
      <c r="E14" s="13" t="s">
        <v>398</v>
      </c>
      <c r="F14" s="8" t="s">
        <v>19</v>
      </c>
      <c r="G14" s="7" t="s">
        <v>215</v>
      </c>
      <c r="H14" s="7" t="s">
        <v>206</v>
      </c>
      <c r="I14" s="7">
        <v>31</v>
      </c>
      <c r="J14" s="9">
        <v>6.0604166666666667E-2</v>
      </c>
      <c r="K14" s="10">
        <v>6.07337962962963E-2</v>
      </c>
      <c r="L14" s="11">
        <v>144</v>
      </c>
      <c r="M14" s="11" t="s">
        <v>21</v>
      </c>
    </row>
    <row r="15" spans="1:13" x14ac:dyDescent="0.25">
      <c r="A15" s="11">
        <v>14</v>
      </c>
      <c r="B15" s="7">
        <v>59</v>
      </c>
      <c r="C15" s="8" t="s">
        <v>361</v>
      </c>
      <c r="D15" s="8" t="s">
        <v>30</v>
      </c>
      <c r="E15" s="8" t="s">
        <v>399</v>
      </c>
      <c r="F15" s="8" t="s">
        <v>19</v>
      </c>
      <c r="G15" s="7" t="s">
        <v>324</v>
      </c>
      <c r="H15" s="7" t="s">
        <v>283</v>
      </c>
      <c r="I15" s="7">
        <v>47</v>
      </c>
      <c r="J15" s="9">
        <v>6.4027777777777781E-2</v>
      </c>
      <c r="K15" s="10">
        <v>6.4114004629629628E-2</v>
      </c>
      <c r="L15" s="11">
        <v>160</v>
      </c>
      <c r="M15" s="11" t="s">
        <v>21</v>
      </c>
    </row>
    <row r="16" spans="1:13" x14ac:dyDescent="0.25">
      <c r="A16" s="11">
        <v>15</v>
      </c>
      <c r="B16" s="7">
        <v>97</v>
      </c>
      <c r="C16" s="8" t="s">
        <v>278</v>
      </c>
      <c r="D16" s="8" t="s">
        <v>279</v>
      </c>
      <c r="E16" s="8" t="s">
        <v>399</v>
      </c>
      <c r="F16" s="8" t="s">
        <v>19</v>
      </c>
      <c r="G16" s="7">
        <v>1963</v>
      </c>
      <c r="H16" s="7" t="s">
        <v>206</v>
      </c>
      <c r="I16" s="7">
        <v>37</v>
      </c>
      <c r="J16" s="9">
        <v>7.1982060185185187E-2</v>
      </c>
      <c r="K16" s="10">
        <v>7.198784722222222E-2</v>
      </c>
      <c r="L16" s="11">
        <v>172</v>
      </c>
      <c r="M16" s="11" t="s">
        <v>21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workbookViewId="0"/>
  </sheetViews>
  <sheetFormatPr defaultRowHeight="15" x14ac:dyDescent="0.25"/>
  <cols>
    <col min="2" max="2" width="47.5703125" customWidth="1"/>
    <col min="3" max="3" width="11.42578125" customWidth="1"/>
  </cols>
  <sheetData>
    <row r="1" spans="1:6" ht="15.75" thickBot="1" x14ac:dyDescent="0.3">
      <c r="A1" s="1" t="s">
        <v>0</v>
      </c>
      <c r="B1" s="2" t="s">
        <v>386</v>
      </c>
      <c r="C1" s="2" t="s">
        <v>3</v>
      </c>
      <c r="D1" s="4" t="s">
        <v>5</v>
      </c>
      <c r="E1" s="4" t="s">
        <v>8</v>
      </c>
      <c r="F1" s="5" t="s">
        <v>13</v>
      </c>
    </row>
    <row r="2" spans="1:6" ht="15.75" thickTop="1" x14ac:dyDescent="0.25">
      <c r="A2">
        <v>1</v>
      </c>
      <c r="B2" t="s">
        <v>387</v>
      </c>
      <c r="E2">
        <v>1</v>
      </c>
      <c r="F2" s="12">
        <v>9.8136574074074071E-2</v>
      </c>
    </row>
    <row r="3" spans="1:6" x14ac:dyDescent="0.25">
      <c r="A3">
        <v>2</v>
      </c>
      <c r="B3" t="s">
        <v>388</v>
      </c>
      <c r="E3">
        <v>2</v>
      </c>
      <c r="F3" s="12">
        <v>0.13609953703703703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workbookViewId="0"/>
  </sheetViews>
  <sheetFormatPr defaultRowHeight="15" x14ac:dyDescent="0.25"/>
  <cols>
    <col min="1" max="1" width="6.28515625" customWidth="1"/>
    <col min="2" max="2" width="7" customWidth="1"/>
    <col min="3" max="3" width="23.28515625" customWidth="1"/>
    <col min="4" max="4" width="20.140625" customWidth="1"/>
    <col min="5" max="5" width="26.42578125" customWidth="1"/>
    <col min="7" max="7" width="7.85546875" customWidth="1"/>
    <col min="8" max="8" width="6.28515625" customWidth="1"/>
    <col min="9" max="9" width="7" customWidth="1"/>
    <col min="10" max="10" width="6.7109375" customWidth="1"/>
    <col min="12" max="12" width="7.85546875" customWidth="1"/>
  </cols>
  <sheetData>
    <row r="1" spans="1:13" ht="23.25" thickBot="1" x14ac:dyDescent="0.3">
      <c r="A1" s="1" t="s">
        <v>0</v>
      </c>
      <c r="B1" s="1" t="s">
        <v>1</v>
      </c>
      <c r="C1" s="2" t="s">
        <v>2</v>
      </c>
      <c r="D1" s="2" t="s">
        <v>3</v>
      </c>
      <c r="E1" s="3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5" t="s">
        <v>12</v>
      </c>
      <c r="K1" s="5" t="s">
        <v>13</v>
      </c>
      <c r="L1" s="6" t="s">
        <v>14</v>
      </c>
      <c r="M1" s="6" t="s">
        <v>15</v>
      </c>
    </row>
    <row r="2" spans="1:13" ht="15.75" thickTop="1" x14ac:dyDescent="0.25">
      <c r="A2" s="7">
        <v>1</v>
      </c>
      <c r="B2" s="7">
        <v>135</v>
      </c>
      <c r="C2" s="8" t="s">
        <v>77</v>
      </c>
      <c r="D2" s="8" t="s">
        <v>78</v>
      </c>
      <c r="E2" s="8" t="s">
        <v>31</v>
      </c>
      <c r="F2" s="8" t="s">
        <v>19</v>
      </c>
      <c r="G2" s="7">
        <v>1989</v>
      </c>
      <c r="H2" s="7" t="s">
        <v>79</v>
      </c>
      <c r="I2" s="7">
        <v>1</v>
      </c>
      <c r="J2" s="9">
        <v>3.7108796296296299E-2</v>
      </c>
      <c r="K2" s="10">
        <v>3.7118055555555557E-2</v>
      </c>
      <c r="L2" s="11">
        <v>1</v>
      </c>
      <c r="M2" s="11" t="s">
        <v>21</v>
      </c>
    </row>
    <row r="3" spans="1:13" x14ac:dyDescent="0.25">
      <c r="A3" s="11">
        <v>2</v>
      </c>
      <c r="B3" s="7">
        <v>69</v>
      </c>
      <c r="C3" s="8" t="s">
        <v>63</v>
      </c>
      <c r="D3" s="8" t="s">
        <v>64</v>
      </c>
      <c r="E3" s="8" t="s">
        <v>64</v>
      </c>
      <c r="F3" s="8" t="s">
        <v>19</v>
      </c>
      <c r="G3" s="7" t="s">
        <v>65</v>
      </c>
      <c r="H3" s="7" t="s">
        <v>61</v>
      </c>
      <c r="I3" s="7">
        <v>3</v>
      </c>
      <c r="J3" s="9">
        <v>4.3820023148148153E-2</v>
      </c>
      <c r="K3" s="10">
        <v>4.385127314814815E-2</v>
      </c>
      <c r="L3" s="11">
        <v>21</v>
      </c>
      <c r="M3" s="11" t="s">
        <v>21</v>
      </c>
    </row>
    <row r="4" spans="1:13" x14ac:dyDescent="0.25">
      <c r="A4" s="11">
        <v>3</v>
      </c>
      <c r="B4" s="7">
        <v>151</v>
      </c>
      <c r="C4" s="8" t="s">
        <v>161</v>
      </c>
      <c r="D4" s="8" t="s">
        <v>78</v>
      </c>
      <c r="E4" s="8" t="s">
        <v>31</v>
      </c>
      <c r="F4" s="8" t="s">
        <v>19</v>
      </c>
      <c r="G4" s="7" t="s">
        <v>155</v>
      </c>
      <c r="H4" s="7" t="s">
        <v>127</v>
      </c>
      <c r="I4" s="7">
        <v>19</v>
      </c>
      <c r="J4" s="9">
        <v>4.8835648148148156E-2</v>
      </c>
      <c r="K4" s="10">
        <v>4.8872685185185193E-2</v>
      </c>
      <c r="L4" s="11">
        <v>66</v>
      </c>
      <c r="M4" s="11" t="s">
        <v>21</v>
      </c>
    </row>
    <row r="5" spans="1:13" x14ac:dyDescent="0.25">
      <c r="A5" s="7">
        <v>4</v>
      </c>
      <c r="B5" s="7">
        <v>154</v>
      </c>
      <c r="C5" s="8" t="s">
        <v>249</v>
      </c>
      <c r="D5" s="8" t="s">
        <v>114</v>
      </c>
      <c r="E5" s="8" t="s">
        <v>250</v>
      </c>
      <c r="F5" s="8" t="s">
        <v>19</v>
      </c>
      <c r="G5" s="7" t="s">
        <v>219</v>
      </c>
      <c r="H5" s="7" t="s">
        <v>206</v>
      </c>
      <c r="I5" s="7">
        <v>23</v>
      </c>
      <c r="J5" s="9">
        <v>5.2655671296296294E-2</v>
      </c>
      <c r="K5" s="10">
        <v>5.2703703703703704E-2</v>
      </c>
      <c r="L5" s="11">
        <v>94</v>
      </c>
      <c r="M5" s="11" t="s">
        <v>21</v>
      </c>
    </row>
    <row r="6" spans="1:13" x14ac:dyDescent="0.25">
      <c r="A6" s="11">
        <v>5</v>
      </c>
      <c r="B6" s="7">
        <v>190</v>
      </c>
      <c r="C6" s="8" t="s">
        <v>185</v>
      </c>
      <c r="D6" s="8" t="s">
        <v>114</v>
      </c>
      <c r="E6" s="8" t="s">
        <v>31</v>
      </c>
      <c r="F6" s="8" t="s">
        <v>19</v>
      </c>
      <c r="G6" s="7">
        <v>1973</v>
      </c>
      <c r="H6" s="7" t="s">
        <v>127</v>
      </c>
      <c r="I6" s="7">
        <v>33</v>
      </c>
      <c r="J6" s="9">
        <v>5.4603009259259261E-2</v>
      </c>
      <c r="K6" s="10">
        <v>5.4684606481481483E-2</v>
      </c>
      <c r="L6" s="11">
        <v>112</v>
      </c>
      <c r="M6" s="11" t="s">
        <v>21</v>
      </c>
    </row>
    <row r="7" spans="1:13" x14ac:dyDescent="0.25">
      <c r="A7" s="11">
        <v>6</v>
      </c>
      <c r="B7" s="7">
        <v>207</v>
      </c>
      <c r="C7" s="8" t="s">
        <v>274</v>
      </c>
      <c r="D7" s="8" t="s">
        <v>78</v>
      </c>
      <c r="E7" s="8" t="s">
        <v>275</v>
      </c>
      <c r="F7" s="8" t="s">
        <v>19</v>
      </c>
      <c r="G7" s="7">
        <v>1969</v>
      </c>
      <c r="H7" s="7" t="s">
        <v>206</v>
      </c>
      <c r="I7" s="7">
        <v>35</v>
      </c>
      <c r="J7" s="9">
        <v>6.3954282407407415E-2</v>
      </c>
      <c r="K7" s="10">
        <v>6.4062500000000008E-2</v>
      </c>
      <c r="L7" s="11">
        <v>159</v>
      </c>
      <c r="M7" s="11" t="s">
        <v>21</v>
      </c>
    </row>
    <row r="8" spans="1:13" x14ac:dyDescent="0.25">
      <c r="A8" s="7">
        <v>7</v>
      </c>
      <c r="B8" s="7">
        <v>59</v>
      </c>
      <c r="C8" s="8" t="s">
        <v>361</v>
      </c>
      <c r="D8" s="8" t="s">
        <v>30</v>
      </c>
      <c r="E8" s="8" t="s">
        <v>31</v>
      </c>
      <c r="F8" s="8" t="s">
        <v>19</v>
      </c>
      <c r="G8" s="7" t="s">
        <v>324</v>
      </c>
      <c r="H8" s="7" t="s">
        <v>283</v>
      </c>
      <c r="I8" s="7">
        <v>47</v>
      </c>
      <c r="J8" s="9">
        <v>6.4027777777777781E-2</v>
      </c>
      <c r="K8" s="10">
        <v>6.4114004629629628E-2</v>
      </c>
      <c r="L8" s="11">
        <v>160</v>
      </c>
      <c r="M8" s="11" t="s">
        <v>21</v>
      </c>
    </row>
    <row r="9" spans="1:13" x14ac:dyDescent="0.25">
      <c r="A9" s="11">
        <v>8</v>
      </c>
      <c r="B9" s="7">
        <v>97</v>
      </c>
      <c r="C9" s="8" t="s">
        <v>278</v>
      </c>
      <c r="D9" s="8" t="s">
        <v>279</v>
      </c>
      <c r="E9" s="8" t="s">
        <v>280</v>
      </c>
      <c r="F9" s="8" t="s">
        <v>19</v>
      </c>
      <c r="G9" s="7">
        <v>1963</v>
      </c>
      <c r="H9" s="7" t="s">
        <v>206</v>
      </c>
      <c r="I9" s="7">
        <v>37</v>
      </c>
      <c r="J9" s="9">
        <v>7.1982060185185187E-2</v>
      </c>
      <c r="K9" s="10">
        <v>7.198784722222222E-2</v>
      </c>
      <c r="L9" s="11">
        <v>172</v>
      </c>
      <c r="M9" s="11" t="s">
        <v>21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"/>
  <sheetViews>
    <sheetView workbookViewId="0"/>
  </sheetViews>
  <sheetFormatPr defaultRowHeight="15" x14ac:dyDescent="0.25"/>
  <cols>
    <col min="1" max="1" width="6.7109375" customWidth="1"/>
    <col min="2" max="2" width="6.140625" customWidth="1"/>
    <col min="3" max="3" width="24.140625" customWidth="1"/>
    <col min="4" max="4" width="21.85546875" customWidth="1"/>
    <col min="5" max="5" width="21.28515625" customWidth="1"/>
    <col min="6" max="6" width="8.28515625" customWidth="1"/>
    <col min="7" max="7" width="7.5703125" customWidth="1"/>
    <col min="8" max="8" width="7" customWidth="1"/>
    <col min="9" max="9" width="7.140625" customWidth="1"/>
    <col min="10" max="10" width="8.28515625" customWidth="1"/>
  </cols>
  <sheetData>
    <row r="1" spans="1:13" ht="23.25" thickBot="1" x14ac:dyDescent="0.3">
      <c r="A1" s="1" t="s">
        <v>0</v>
      </c>
      <c r="B1" s="1" t="s">
        <v>1</v>
      </c>
      <c r="C1" s="2" t="s">
        <v>2</v>
      </c>
      <c r="D1" s="2" t="s">
        <v>3</v>
      </c>
      <c r="E1" s="3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5" t="s">
        <v>12</v>
      </c>
      <c r="K1" s="5" t="s">
        <v>13</v>
      </c>
      <c r="L1" s="6" t="s">
        <v>14</v>
      </c>
      <c r="M1" s="6" t="s">
        <v>15</v>
      </c>
    </row>
    <row r="2" spans="1:13" ht="15.75" thickTop="1" x14ac:dyDescent="0.25">
      <c r="A2" s="11">
        <v>1</v>
      </c>
      <c r="B2" s="7">
        <v>123</v>
      </c>
      <c r="C2" s="8" t="s">
        <v>29</v>
      </c>
      <c r="D2" s="8" t="s">
        <v>30</v>
      </c>
      <c r="E2" s="8" t="s">
        <v>31</v>
      </c>
      <c r="F2" s="8" t="s">
        <v>19</v>
      </c>
      <c r="G2" s="7" t="s">
        <v>32</v>
      </c>
      <c r="H2" s="7" t="s">
        <v>384</v>
      </c>
      <c r="I2" s="7">
        <v>3</v>
      </c>
      <c r="J2" s="9">
        <v>5.4100115740740744E-2</v>
      </c>
      <c r="K2" s="10">
        <v>5.4163773148148152E-2</v>
      </c>
      <c r="L2" s="11" t="s">
        <v>21</v>
      </c>
      <c r="M2" s="11">
        <v>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"/>
  <sheetViews>
    <sheetView workbookViewId="0"/>
  </sheetViews>
  <sheetFormatPr defaultRowHeight="15" x14ac:dyDescent="0.25"/>
  <cols>
    <col min="1" max="1" width="7" customWidth="1"/>
    <col min="2" max="2" width="6.140625" customWidth="1"/>
    <col min="3" max="3" width="23.28515625" customWidth="1"/>
    <col min="4" max="4" width="14.42578125" customWidth="1"/>
    <col min="5" max="5" width="21.28515625" customWidth="1"/>
    <col min="7" max="7" width="7.140625" customWidth="1"/>
    <col min="8" max="8" width="6.42578125" customWidth="1"/>
    <col min="9" max="9" width="5.85546875" customWidth="1"/>
    <col min="10" max="10" width="8.140625" customWidth="1"/>
    <col min="11" max="11" width="8" customWidth="1"/>
    <col min="12" max="12" width="5.7109375" customWidth="1"/>
    <col min="13" max="13" width="7" customWidth="1"/>
  </cols>
  <sheetData>
    <row r="1" spans="1:13" ht="23.25" thickBot="1" x14ac:dyDescent="0.3">
      <c r="A1" s="1" t="s">
        <v>0</v>
      </c>
      <c r="B1" s="1" t="s">
        <v>1</v>
      </c>
      <c r="C1" s="2" t="s">
        <v>2</v>
      </c>
      <c r="D1" s="2" t="s">
        <v>3</v>
      </c>
      <c r="E1" s="3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5" t="s">
        <v>12</v>
      </c>
      <c r="K1" s="5" t="s">
        <v>13</v>
      </c>
      <c r="L1" s="6" t="s">
        <v>14</v>
      </c>
      <c r="M1" s="6" t="s">
        <v>15</v>
      </c>
    </row>
    <row r="2" spans="1:13" ht="15.75" thickTop="1" x14ac:dyDescent="0.25">
      <c r="A2" s="11">
        <v>1</v>
      </c>
      <c r="B2" s="7">
        <v>177</v>
      </c>
      <c r="C2" s="8" t="s">
        <v>16</v>
      </c>
      <c r="D2" s="8" t="s">
        <v>17</v>
      </c>
      <c r="E2" s="8" t="s">
        <v>18</v>
      </c>
      <c r="F2" s="8" t="s">
        <v>19</v>
      </c>
      <c r="G2" s="7">
        <v>1993</v>
      </c>
      <c r="H2" s="7" t="s">
        <v>20</v>
      </c>
      <c r="I2" s="7">
        <v>1</v>
      </c>
      <c r="J2" s="9">
        <v>4.4174189814814822E-2</v>
      </c>
      <c r="K2" s="10">
        <v>4.4181134259259264E-2</v>
      </c>
      <c r="L2" s="11" t="s">
        <v>21</v>
      </c>
      <c r="M2" s="11">
        <v>1</v>
      </c>
    </row>
    <row r="3" spans="1:13" x14ac:dyDescent="0.25">
      <c r="A3" s="11">
        <v>2</v>
      </c>
      <c r="B3" s="7">
        <v>139</v>
      </c>
      <c r="C3" s="8" t="s">
        <v>22</v>
      </c>
      <c r="D3" s="8" t="s">
        <v>23</v>
      </c>
      <c r="E3" s="8" t="s">
        <v>24</v>
      </c>
      <c r="F3" s="8" t="s">
        <v>19</v>
      </c>
      <c r="G3" s="7">
        <v>1989</v>
      </c>
      <c r="H3" s="7" t="s">
        <v>20</v>
      </c>
      <c r="I3" s="7">
        <v>2</v>
      </c>
      <c r="J3" s="9">
        <v>4.5790509259259253E-2</v>
      </c>
      <c r="K3" s="10">
        <v>4.5843749999999996E-2</v>
      </c>
      <c r="L3" s="11" t="s">
        <v>21</v>
      </c>
      <c r="M3" s="11">
        <v>2</v>
      </c>
    </row>
    <row r="4" spans="1:13" x14ac:dyDescent="0.25">
      <c r="A4" s="11">
        <v>3</v>
      </c>
      <c r="B4" s="7">
        <v>28</v>
      </c>
      <c r="C4" s="8" t="s">
        <v>25</v>
      </c>
      <c r="D4" s="8" t="s">
        <v>23</v>
      </c>
      <c r="E4" s="8" t="s">
        <v>26</v>
      </c>
      <c r="F4" s="8" t="s">
        <v>19</v>
      </c>
      <c r="G4" s="7">
        <v>1965</v>
      </c>
      <c r="H4" s="7" t="s">
        <v>27</v>
      </c>
      <c r="I4" s="7">
        <v>1</v>
      </c>
      <c r="J4" s="9">
        <v>4.7819444444444442E-2</v>
      </c>
      <c r="K4" s="10">
        <v>4.7904513888888889E-2</v>
      </c>
      <c r="L4" s="11" t="s">
        <v>21</v>
      </c>
      <c r="M4" s="11">
        <v>3</v>
      </c>
    </row>
    <row r="5" spans="1:13" x14ac:dyDescent="0.25">
      <c r="A5" s="11">
        <v>4</v>
      </c>
      <c r="B5" s="7">
        <v>218</v>
      </c>
      <c r="C5" s="8" t="s">
        <v>28</v>
      </c>
      <c r="D5" s="8" t="s">
        <v>23</v>
      </c>
      <c r="E5" s="8" t="s">
        <v>26</v>
      </c>
      <c r="F5" s="8" t="s">
        <v>19</v>
      </c>
      <c r="G5" s="7">
        <v>1969</v>
      </c>
      <c r="H5" s="7" t="s">
        <v>27</v>
      </c>
      <c r="I5" s="7">
        <v>2</v>
      </c>
      <c r="J5" s="9">
        <v>5.1841435185185185E-2</v>
      </c>
      <c r="K5" s="10">
        <v>5.1886574074074071E-2</v>
      </c>
      <c r="L5" s="11" t="s">
        <v>21</v>
      </c>
      <c r="M5" s="11">
        <v>4</v>
      </c>
    </row>
    <row r="6" spans="1:13" x14ac:dyDescent="0.25">
      <c r="A6" s="11">
        <v>5</v>
      </c>
      <c r="B6" s="7">
        <v>123</v>
      </c>
      <c r="C6" s="8" t="s">
        <v>29</v>
      </c>
      <c r="D6" s="8" t="s">
        <v>30</v>
      </c>
      <c r="E6" s="8" t="s">
        <v>31</v>
      </c>
      <c r="F6" s="8" t="s">
        <v>19</v>
      </c>
      <c r="G6" s="7" t="s">
        <v>32</v>
      </c>
      <c r="H6" s="7" t="s">
        <v>20</v>
      </c>
      <c r="I6" s="7">
        <v>3</v>
      </c>
      <c r="J6" s="9">
        <v>5.4100115740740744E-2</v>
      </c>
      <c r="K6" s="10">
        <v>5.4163773148148152E-2</v>
      </c>
      <c r="L6" s="11" t="s">
        <v>21</v>
      </c>
      <c r="M6" s="11">
        <v>5</v>
      </c>
    </row>
    <row r="7" spans="1:13" x14ac:dyDescent="0.25">
      <c r="A7" s="11">
        <v>6</v>
      </c>
      <c r="B7" s="7">
        <v>213</v>
      </c>
      <c r="C7" s="8" t="s">
        <v>33</v>
      </c>
      <c r="D7" s="8" t="s">
        <v>34</v>
      </c>
      <c r="E7" s="8" t="s">
        <v>21</v>
      </c>
      <c r="F7" s="8" t="s">
        <v>19</v>
      </c>
      <c r="G7" s="7">
        <v>1978</v>
      </c>
      <c r="H7" s="7" t="s">
        <v>20</v>
      </c>
      <c r="I7" s="7">
        <v>4</v>
      </c>
      <c r="J7" s="9">
        <v>5.5319444444444442E-2</v>
      </c>
      <c r="K7" s="10">
        <v>5.5406249999999997E-2</v>
      </c>
      <c r="L7" s="11" t="s">
        <v>21</v>
      </c>
      <c r="M7" s="11">
        <v>6</v>
      </c>
    </row>
    <row r="8" spans="1:13" x14ac:dyDescent="0.25">
      <c r="A8" s="11">
        <v>7</v>
      </c>
      <c r="B8" s="7">
        <v>110</v>
      </c>
      <c r="C8" s="8" t="s">
        <v>35</v>
      </c>
      <c r="D8" s="8" t="s">
        <v>23</v>
      </c>
      <c r="E8" s="8" t="s">
        <v>36</v>
      </c>
      <c r="F8" s="8" t="s">
        <v>19</v>
      </c>
      <c r="G8" s="7" t="s">
        <v>37</v>
      </c>
      <c r="H8" s="7" t="s">
        <v>27</v>
      </c>
      <c r="I8" s="7">
        <v>3</v>
      </c>
      <c r="J8" s="9">
        <v>5.6449074074074075E-2</v>
      </c>
      <c r="K8" s="10">
        <v>5.6538194444444446E-2</v>
      </c>
      <c r="L8" s="11" t="s">
        <v>21</v>
      </c>
      <c r="M8" s="11">
        <v>7</v>
      </c>
    </row>
    <row r="9" spans="1:13" x14ac:dyDescent="0.25">
      <c r="A9" s="11">
        <v>8</v>
      </c>
      <c r="B9" s="7">
        <v>17</v>
      </c>
      <c r="C9" s="8" t="s">
        <v>38</v>
      </c>
      <c r="D9" s="8" t="s">
        <v>34</v>
      </c>
      <c r="E9" s="8" t="s">
        <v>21</v>
      </c>
      <c r="F9" s="8" t="s">
        <v>19</v>
      </c>
      <c r="G9" s="7" t="s">
        <v>39</v>
      </c>
      <c r="H9" s="7" t="s">
        <v>27</v>
      </c>
      <c r="I9" s="7">
        <v>4</v>
      </c>
      <c r="J9" s="9">
        <v>5.6431712962962968E-2</v>
      </c>
      <c r="K9" s="10">
        <v>5.6539351851851855E-2</v>
      </c>
      <c r="L9" s="11" t="s">
        <v>21</v>
      </c>
      <c r="M9" s="11">
        <v>8</v>
      </c>
    </row>
    <row r="10" spans="1:13" x14ac:dyDescent="0.25">
      <c r="A10" s="11">
        <v>9</v>
      </c>
      <c r="B10" s="7">
        <v>161</v>
      </c>
      <c r="C10" s="8" t="s">
        <v>40</v>
      </c>
      <c r="D10" s="8" t="s">
        <v>23</v>
      </c>
      <c r="E10" s="8" t="s">
        <v>41</v>
      </c>
      <c r="F10" s="8" t="s">
        <v>19</v>
      </c>
      <c r="G10" s="7" t="s">
        <v>42</v>
      </c>
      <c r="H10" s="7" t="s">
        <v>20</v>
      </c>
      <c r="I10" s="7">
        <v>5</v>
      </c>
      <c r="J10" s="9">
        <v>5.798958333333333E-2</v>
      </c>
      <c r="K10" s="10">
        <v>5.814293981481481E-2</v>
      </c>
      <c r="L10" s="11" t="s">
        <v>21</v>
      </c>
      <c r="M10" s="11">
        <v>9</v>
      </c>
    </row>
    <row r="11" spans="1:13" x14ac:dyDescent="0.25">
      <c r="A11" s="11">
        <v>10</v>
      </c>
      <c r="B11" s="7">
        <v>157</v>
      </c>
      <c r="C11" s="8" t="s">
        <v>43</v>
      </c>
      <c r="D11" s="8" t="s">
        <v>34</v>
      </c>
      <c r="E11" s="8" t="s">
        <v>21</v>
      </c>
      <c r="F11" s="8" t="s">
        <v>19</v>
      </c>
      <c r="G11" s="7" t="s">
        <v>44</v>
      </c>
      <c r="H11" s="7" t="s">
        <v>20</v>
      </c>
      <c r="I11" s="7">
        <v>6</v>
      </c>
      <c r="J11" s="9">
        <v>5.9225115740740741E-2</v>
      </c>
      <c r="K11" s="10">
        <v>5.9364004629629631E-2</v>
      </c>
      <c r="L11" s="11" t="s">
        <v>21</v>
      </c>
      <c r="M11" s="11">
        <v>10</v>
      </c>
    </row>
    <row r="12" spans="1:13" x14ac:dyDescent="0.25">
      <c r="A12" s="11">
        <v>11</v>
      </c>
      <c r="B12" s="7">
        <v>14</v>
      </c>
      <c r="C12" s="8" t="s">
        <v>45</v>
      </c>
      <c r="D12" s="8" t="s">
        <v>34</v>
      </c>
      <c r="E12" s="8" t="s">
        <v>46</v>
      </c>
      <c r="F12" s="8" t="s">
        <v>19</v>
      </c>
      <c r="G12" s="7" t="s">
        <v>47</v>
      </c>
      <c r="H12" s="7" t="s">
        <v>27</v>
      </c>
      <c r="I12" s="7">
        <v>5</v>
      </c>
      <c r="J12" s="9">
        <v>6.1586226851851847E-2</v>
      </c>
      <c r="K12" s="10">
        <v>6.1689236111111108E-2</v>
      </c>
      <c r="L12" s="11" t="s">
        <v>21</v>
      </c>
      <c r="M12" s="11">
        <v>11</v>
      </c>
    </row>
    <row r="13" spans="1:13" x14ac:dyDescent="0.25">
      <c r="A13" s="11">
        <v>12</v>
      </c>
      <c r="B13" s="7">
        <v>35</v>
      </c>
      <c r="C13" s="8" t="s">
        <v>48</v>
      </c>
      <c r="D13" s="8" t="s">
        <v>49</v>
      </c>
      <c r="E13" s="8" t="s">
        <v>50</v>
      </c>
      <c r="F13" s="8" t="s">
        <v>19</v>
      </c>
      <c r="G13" s="7">
        <v>1977</v>
      </c>
      <c r="H13" s="7" t="s">
        <v>20</v>
      </c>
      <c r="I13" s="7">
        <v>7</v>
      </c>
      <c r="J13" s="9">
        <v>6.245717592592593E-2</v>
      </c>
      <c r="K13" s="10">
        <v>6.2617476851851858E-2</v>
      </c>
      <c r="L13" s="11" t="s">
        <v>21</v>
      </c>
      <c r="M13" s="11">
        <v>12</v>
      </c>
    </row>
    <row r="14" spans="1:13" x14ac:dyDescent="0.25">
      <c r="A14" s="11">
        <v>13</v>
      </c>
      <c r="B14" s="7">
        <v>159</v>
      </c>
      <c r="C14" s="8" t="s">
        <v>51</v>
      </c>
      <c r="D14" s="8" t="s">
        <v>52</v>
      </c>
      <c r="E14" s="8" t="s">
        <v>53</v>
      </c>
      <c r="F14" s="8" t="s">
        <v>19</v>
      </c>
      <c r="G14" s="7" t="s">
        <v>54</v>
      </c>
      <c r="H14" s="7" t="s">
        <v>20</v>
      </c>
      <c r="I14" s="7">
        <v>8</v>
      </c>
      <c r="J14" s="9">
        <v>6.3037037037037044E-2</v>
      </c>
      <c r="K14" s="10">
        <v>6.3189814814814824E-2</v>
      </c>
      <c r="L14" s="11" t="s">
        <v>21</v>
      </c>
      <c r="M14" s="11">
        <v>13</v>
      </c>
    </row>
    <row r="15" spans="1:13" x14ac:dyDescent="0.25">
      <c r="A15" s="11">
        <v>14</v>
      </c>
      <c r="B15" s="7">
        <v>3</v>
      </c>
      <c r="C15" s="8" t="s">
        <v>55</v>
      </c>
      <c r="D15" s="8" t="s">
        <v>56</v>
      </c>
      <c r="E15" s="8" t="s">
        <v>21</v>
      </c>
      <c r="F15" s="8" t="s">
        <v>19</v>
      </c>
      <c r="G15" s="7" t="s">
        <v>57</v>
      </c>
      <c r="H15" s="7" t="s">
        <v>20</v>
      </c>
      <c r="I15" s="7">
        <v>9</v>
      </c>
      <c r="J15" s="9">
        <v>6.6519675925925933E-2</v>
      </c>
      <c r="K15" s="10">
        <v>6.6594907407407408E-2</v>
      </c>
      <c r="L15" s="11" t="s">
        <v>21</v>
      </c>
      <c r="M15" s="11">
        <v>14</v>
      </c>
    </row>
    <row r="16" spans="1:13" x14ac:dyDescent="0.25">
      <c r="A16" s="11">
        <v>15</v>
      </c>
      <c r="B16" s="7">
        <v>104</v>
      </c>
      <c r="C16" s="8" t="s">
        <v>58</v>
      </c>
      <c r="D16" s="8" t="s">
        <v>59</v>
      </c>
      <c r="E16" s="8" t="s">
        <v>21</v>
      </c>
      <c r="F16" s="8" t="s">
        <v>19</v>
      </c>
      <c r="G16" s="7">
        <v>1976</v>
      </c>
      <c r="H16" s="7" t="s">
        <v>27</v>
      </c>
      <c r="I16" s="7">
        <v>6</v>
      </c>
      <c r="J16" s="9">
        <v>6.7534722222222232E-2</v>
      </c>
      <c r="K16" s="10">
        <v>6.7650462962962968E-2</v>
      </c>
      <c r="L16" s="11" t="s">
        <v>21</v>
      </c>
      <c r="M16" s="11">
        <v>15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workbookViewId="0"/>
  </sheetViews>
  <sheetFormatPr defaultRowHeight="15" x14ac:dyDescent="0.25"/>
  <cols>
    <col min="1" max="1" width="6.28515625" customWidth="1"/>
    <col min="2" max="2" width="7.140625" customWidth="1"/>
    <col min="3" max="3" width="21.5703125" customWidth="1"/>
    <col min="5" max="5" width="23" customWidth="1"/>
    <col min="6" max="6" width="8.28515625" customWidth="1"/>
    <col min="7" max="7" width="7" customWidth="1"/>
    <col min="8" max="8" width="8" customWidth="1"/>
    <col min="9" max="9" width="7.28515625" customWidth="1"/>
  </cols>
  <sheetData>
    <row r="1" spans="1:13" ht="23.25" thickBot="1" x14ac:dyDescent="0.3">
      <c r="A1" s="1" t="s">
        <v>0</v>
      </c>
      <c r="B1" s="1" t="s">
        <v>1</v>
      </c>
      <c r="C1" s="2" t="s">
        <v>2</v>
      </c>
      <c r="D1" s="2" t="s">
        <v>3</v>
      </c>
      <c r="E1" s="3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5" t="s">
        <v>12</v>
      </c>
      <c r="K1" s="5" t="s">
        <v>13</v>
      </c>
      <c r="L1" s="6" t="s">
        <v>14</v>
      </c>
      <c r="M1" s="6" t="s">
        <v>15</v>
      </c>
    </row>
    <row r="2" spans="1:13" ht="15.75" thickTop="1" x14ac:dyDescent="0.25">
      <c r="A2" s="11">
        <v>1</v>
      </c>
      <c r="B2" s="7">
        <v>187</v>
      </c>
      <c r="C2" s="8" t="s">
        <v>60</v>
      </c>
      <c r="D2" s="8" t="s">
        <v>23</v>
      </c>
      <c r="E2" s="8" t="s">
        <v>31</v>
      </c>
      <c r="F2" s="8" t="s">
        <v>19</v>
      </c>
      <c r="G2" s="7">
        <v>1993</v>
      </c>
      <c r="H2" s="7" t="s">
        <v>61</v>
      </c>
      <c r="I2" s="7">
        <v>1</v>
      </c>
      <c r="J2" s="9">
        <v>3.8248263888888884E-2</v>
      </c>
      <c r="K2" s="10">
        <v>3.8255787037037033E-2</v>
      </c>
      <c r="L2" s="11">
        <v>4</v>
      </c>
      <c r="M2" s="11" t="s">
        <v>21</v>
      </c>
    </row>
    <row r="3" spans="1:13" x14ac:dyDescent="0.25">
      <c r="A3" s="11">
        <v>2</v>
      </c>
      <c r="B3" s="7">
        <v>178</v>
      </c>
      <c r="C3" s="8" t="s">
        <v>62</v>
      </c>
      <c r="D3" s="8" t="s">
        <v>17</v>
      </c>
      <c r="E3" s="8" t="s">
        <v>18</v>
      </c>
      <c r="F3" s="8" t="s">
        <v>19</v>
      </c>
      <c r="G3" s="7">
        <v>1994</v>
      </c>
      <c r="H3" s="7" t="s">
        <v>61</v>
      </c>
      <c r="I3" s="7">
        <v>2</v>
      </c>
      <c r="J3" s="9">
        <v>3.9785879629629629E-2</v>
      </c>
      <c r="K3" s="10">
        <v>3.9796296296296295E-2</v>
      </c>
      <c r="L3" s="11">
        <v>6</v>
      </c>
      <c r="M3" s="11" t="s">
        <v>21</v>
      </c>
    </row>
    <row r="4" spans="1:13" x14ac:dyDescent="0.25">
      <c r="A4" s="11">
        <v>3</v>
      </c>
      <c r="B4" s="7">
        <v>69</v>
      </c>
      <c r="C4" s="8" t="s">
        <v>63</v>
      </c>
      <c r="D4" s="8" t="s">
        <v>64</v>
      </c>
      <c r="E4" s="8" t="s">
        <v>64</v>
      </c>
      <c r="F4" s="8" t="s">
        <v>19</v>
      </c>
      <c r="G4" s="7" t="s">
        <v>65</v>
      </c>
      <c r="H4" s="7" t="s">
        <v>61</v>
      </c>
      <c r="I4" s="7">
        <v>3</v>
      </c>
      <c r="J4" s="9">
        <v>4.3820023148148153E-2</v>
      </c>
      <c r="K4" s="10">
        <v>4.385127314814815E-2</v>
      </c>
      <c r="L4" s="11">
        <v>21</v>
      </c>
      <c r="M4" s="11" t="s">
        <v>21</v>
      </c>
    </row>
    <row r="5" spans="1:13" x14ac:dyDescent="0.25">
      <c r="A5" s="11">
        <v>4</v>
      </c>
      <c r="B5" s="7">
        <v>134</v>
      </c>
      <c r="C5" s="8" t="s">
        <v>66</v>
      </c>
      <c r="D5" s="8" t="s">
        <v>67</v>
      </c>
      <c r="E5" s="8" t="s">
        <v>68</v>
      </c>
      <c r="F5" s="8" t="s">
        <v>19</v>
      </c>
      <c r="G5" s="7">
        <v>1994</v>
      </c>
      <c r="H5" s="7" t="s">
        <v>61</v>
      </c>
      <c r="I5" s="7">
        <v>4</v>
      </c>
      <c r="J5" s="9">
        <v>4.5044444444444443E-2</v>
      </c>
      <c r="K5" s="10">
        <v>4.5045717592592592E-2</v>
      </c>
      <c r="L5" s="11">
        <v>33</v>
      </c>
      <c r="M5" s="11" t="s">
        <v>21</v>
      </c>
    </row>
    <row r="6" spans="1:13" x14ac:dyDescent="0.25">
      <c r="A6" s="11">
        <v>5</v>
      </c>
      <c r="B6" s="7">
        <v>1</v>
      </c>
      <c r="C6" s="8" t="s">
        <v>69</v>
      </c>
      <c r="D6" s="8" t="s">
        <v>70</v>
      </c>
      <c r="E6" s="8" t="s">
        <v>71</v>
      </c>
      <c r="F6" s="8" t="s">
        <v>19</v>
      </c>
      <c r="G6" s="7" t="s">
        <v>72</v>
      </c>
      <c r="H6" s="7" t="s">
        <v>61</v>
      </c>
      <c r="I6" s="7">
        <v>5</v>
      </c>
      <c r="J6" s="9">
        <v>4.6249999999999999E-2</v>
      </c>
      <c r="K6" s="10">
        <v>4.6263888888888889E-2</v>
      </c>
      <c r="L6" s="11">
        <v>41</v>
      </c>
      <c r="M6" s="11" t="s">
        <v>21</v>
      </c>
    </row>
    <row r="7" spans="1:13" x14ac:dyDescent="0.25">
      <c r="A7" s="11">
        <v>6</v>
      </c>
      <c r="B7" s="7">
        <v>208</v>
      </c>
      <c r="C7" s="8" t="s">
        <v>73</v>
      </c>
      <c r="D7" s="8" t="s">
        <v>67</v>
      </c>
      <c r="E7" s="8" t="s">
        <v>68</v>
      </c>
      <c r="F7" s="8" t="s">
        <v>19</v>
      </c>
      <c r="G7" s="7">
        <v>1994</v>
      </c>
      <c r="H7" s="7" t="s">
        <v>61</v>
      </c>
      <c r="I7" s="7">
        <v>6</v>
      </c>
      <c r="J7" s="9">
        <v>4.638078703703704E-2</v>
      </c>
      <c r="K7" s="10">
        <v>4.6439814814814816E-2</v>
      </c>
      <c r="L7" s="11">
        <v>44</v>
      </c>
      <c r="M7" s="11" t="s">
        <v>21</v>
      </c>
    </row>
    <row r="8" spans="1:13" x14ac:dyDescent="0.25">
      <c r="A8" s="11">
        <v>7</v>
      </c>
      <c r="B8" s="7">
        <v>216</v>
      </c>
      <c r="C8" s="8" t="s">
        <v>74</v>
      </c>
      <c r="D8" s="8" t="s">
        <v>49</v>
      </c>
      <c r="E8" s="8" t="s">
        <v>21</v>
      </c>
      <c r="F8" s="8" t="s">
        <v>19</v>
      </c>
      <c r="G8" s="7">
        <v>1993</v>
      </c>
      <c r="H8" s="7" t="s">
        <v>61</v>
      </c>
      <c r="I8" s="7">
        <v>7</v>
      </c>
      <c r="J8" s="9">
        <v>4.8489004629629628E-2</v>
      </c>
      <c r="K8" s="10">
        <v>4.8519097222222224E-2</v>
      </c>
      <c r="L8" s="11">
        <v>62</v>
      </c>
      <c r="M8" s="11" t="s">
        <v>21</v>
      </c>
    </row>
    <row r="9" spans="1:13" x14ac:dyDescent="0.25">
      <c r="A9" s="11">
        <v>8</v>
      </c>
      <c r="B9" s="7">
        <v>204</v>
      </c>
      <c r="C9" s="8" t="s">
        <v>75</v>
      </c>
      <c r="D9" s="8" t="s">
        <v>23</v>
      </c>
      <c r="E9" s="8" t="s">
        <v>76</v>
      </c>
      <c r="F9" s="8" t="s">
        <v>19</v>
      </c>
      <c r="G9" s="7">
        <v>1995</v>
      </c>
      <c r="H9" s="7" t="s">
        <v>61</v>
      </c>
      <c r="I9" s="7">
        <v>8</v>
      </c>
      <c r="J9" s="9">
        <v>5.5864583333333329E-2</v>
      </c>
      <c r="K9" s="10">
        <v>5.5880208333333327E-2</v>
      </c>
      <c r="L9" s="11">
        <v>127</v>
      </c>
      <c r="M9" s="11" t="s">
        <v>21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workbookViewId="0"/>
  </sheetViews>
  <sheetFormatPr defaultRowHeight="15" x14ac:dyDescent="0.25"/>
  <cols>
    <col min="1" max="1" width="7.28515625" customWidth="1"/>
    <col min="2" max="2" width="9.85546875" customWidth="1"/>
    <col min="3" max="3" width="21" customWidth="1"/>
    <col min="4" max="4" width="14.85546875" customWidth="1"/>
    <col min="5" max="5" width="26.28515625" customWidth="1"/>
    <col min="7" max="7" width="7.140625" customWidth="1"/>
    <col min="8" max="9" width="6.28515625" customWidth="1"/>
    <col min="10" max="10" width="7.5703125" customWidth="1"/>
    <col min="12" max="12" width="6.85546875" customWidth="1"/>
  </cols>
  <sheetData>
    <row r="1" spans="1:13" ht="23.25" thickBot="1" x14ac:dyDescent="0.3">
      <c r="A1" s="1" t="s">
        <v>0</v>
      </c>
      <c r="B1" s="1" t="s">
        <v>1</v>
      </c>
      <c r="C1" s="2" t="s">
        <v>2</v>
      </c>
      <c r="D1" s="2" t="s">
        <v>3</v>
      </c>
      <c r="E1" s="3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5" t="s">
        <v>12</v>
      </c>
      <c r="K1" s="5" t="s">
        <v>13</v>
      </c>
      <c r="L1" s="6" t="s">
        <v>14</v>
      </c>
      <c r="M1" s="6" t="s">
        <v>15</v>
      </c>
    </row>
    <row r="2" spans="1:13" ht="15.75" thickTop="1" x14ac:dyDescent="0.25">
      <c r="A2" s="7">
        <v>1</v>
      </c>
      <c r="B2" s="7">
        <v>135</v>
      </c>
      <c r="C2" s="8" t="s">
        <v>77</v>
      </c>
      <c r="D2" s="8" t="s">
        <v>78</v>
      </c>
      <c r="E2" s="8" t="s">
        <v>31</v>
      </c>
      <c r="F2" s="8" t="s">
        <v>19</v>
      </c>
      <c r="G2" s="7">
        <v>1989</v>
      </c>
      <c r="H2" s="7" t="s">
        <v>79</v>
      </c>
      <c r="I2" s="7">
        <v>1</v>
      </c>
      <c r="J2" s="9">
        <v>3.7108796296296299E-2</v>
      </c>
      <c r="K2" s="10">
        <v>3.7118055555555557E-2</v>
      </c>
      <c r="L2" s="11">
        <v>1</v>
      </c>
      <c r="M2" s="11" t="s">
        <v>21</v>
      </c>
    </row>
    <row r="3" spans="1:13" x14ac:dyDescent="0.25">
      <c r="A3" s="11">
        <v>2</v>
      </c>
      <c r="B3" s="7">
        <v>7</v>
      </c>
      <c r="C3" s="8" t="s">
        <v>80</v>
      </c>
      <c r="D3" s="8" t="s">
        <v>81</v>
      </c>
      <c r="E3" s="8" t="s">
        <v>82</v>
      </c>
      <c r="F3" s="8" t="s">
        <v>19</v>
      </c>
      <c r="G3" s="7" t="s">
        <v>83</v>
      </c>
      <c r="H3" s="7" t="s">
        <v>79</v>
      </c>
      <c r="I3" s="7">
        <v>2</v>
      </c>
      <c r="J3" s="9">
        <v>3.9003472222222224E-2</v>
      </c>
      <c r="K3" s="10">
        <v>3.9012152777777781E-2</v>
      </c>
      <c r="L3" s="11">
        <v>5</v>
      </c>
      <c r="M3" s="11" t="s">
        <v>21</v>
      </c>
    </row>
    <row r="4" spans="1:13" x14ac:dyDescent="0.25">
      <c r="A4" s="11">
        <v>3</v>
      </c>
      <c r="B4" s="7">
        <v>86</v>
      </c>
      <c r="C4" s="8" t="s">
        <v>84</v>
      </c>
      <c r="D4" s="8" t="s">
        <v>34</v>
      </c>
      <c r="E4" s="8" t="s">
        <v>21</v>
      </c>
      <c r="F4" s="8" t="s">
        <v>19</v>
      </c>
      <c r="G4" s="7" t="s">
        <v>85</v>
      </c>
      <c r="H4" s="7" t="s">
        <v>79</v>
      </c>
      <c r="I4" s="7">
        <v>3</v>
      </c>
      <c r="J4" s="9">
        <v>4.002256944444444E-2</v>
      </c>
      <c r="K4" s="10">
        <v>4.0043981481481479E-2</v>
      </c>
      <c r="L4" s="11">
        <v>7</v>
      </c>
      <c r="M4" s="11" t="s">
        <v>21</v>
      </c>
    </row>
    <row r="5" spans="1:13" x14ac:dyDescent="0.25">
      <c r="A5" s="7">
        <v>4</v>
      </c>
      <c r="B5" s="7">
        <v>11</v>
      </c>
      <c r="C5" s="8" t="s">
        <v>86</v>
      </c>
      <c r="D5" s="8" t="s">
        <v>34</v>
      </c>
      <c r="E5" s="8" t="s">
        <v>46</v>
      </c>
      <c r="F5" s="8" t="s">
        <v>19</v>
      </c>
      <c r="G5" s="7" t="s">
        <v>42</v>
      </c>
      <c r="H5" s="7" t="s">
        <v>79</v>
      </c>
      <c r="I5" s="7">
        <v>4</v>
      </c>
      <c r="J5" s="9">
        <v>4.1917245370370372E-2</v>
      </c>
      <c r="K5" s="10">
        <v>4.1940393518518519E-2</v>
      </c>
      <c r="L5" s="11">
        <v>11</v>
      </c>
      <c r="M5" s="11" t="s">
        <v>21</v>
      </c>
    </row>
    <row r="6" spans="1:13" x14ac:dyDescent="0.25">
      <c r="A6" s="11">
        <v>5</v>
      </c>
      <c r="B6" s="7">
        <v>19</v>
      </c>
      <c r="C6" s="8" t="s">
        <v>87</v>
      </c>
      <c r="D6" s="8" t="s">
        <v>34</v>
      </c>
      <c r="E6" s="8" t="s">
        <v>88</v>
      </c>
      <c r="F6" s="8" t="s">
        <v>19</v>
      </c>
      <c r="G6" s="7" t="s">
        <v>32</v>
      </c>
      <c r="H6" s="7" t="s">
        <v>79</v>
      </c>
      <c r="I6" s="7">
        <v>5</v>
      </c>
      <c r="J6" s="9">
        <v>4.3039351851851849E-2</v>
      </c>
      <c r="K6" s="10">
        <v>4.3057291666666664E-2</v>
      </c>
      <c r="L6" s="11">
        <v>19</v>
      </c>
      <c r="M6" s="11" t="s">
        <v>21</v>
      </c>
    </row>
    <row r="7" spans="1:13" x14ac:dyDescent="0.25">
      <c r="A7" s="11">
        <v>6</v>
      </c>
      <c r="B7" s="7">
        <v>200</v>
      </c>
      <c r="C7" s="8" t="s">
        <v>89</v>
      </c>
      <c r="D7" s="8" t="s">
        <v>34</v>
      </c>
      <c r="E7" s="8" t="s">
        <v>46</v>
      </c>
      <c r="F7" s="8" t="s">
        <v>19</v>
      </c>
      <c r="G7" s="7">
        <v>1985</v>
      </c>
      <c r="H7" s="7" t="s">
        <v>79</v>
      </c>
      <c r="I7" s="7">
        <v>6</v>
      </c>
      <c r="J7" s="9">
        <v>4.4201388888888894E-2</v>
      </c>
      <c r="K7" s="10">
        <v>4.4233217592592598E-2</v>
      </c>
      <c r="L7" s="11">
        <v>24</v>
      </c>
      <c r="M7" s="11" t="s">
        <v>21</v>
      </c>
    </row>
    <row r="8" spans="1:13" x14ac:dyDescent="0.25">
      <c r="A8" s="7">
        <v>7</v>
      </c>
      <c r="B8" s="7">
        <v>176</v>
      </c>
      <c r="C8" s="8" t="s">
        <v>90</v>
      </c>
      <c r="D8" s="8" t="s">
        <v>17</v>
      </c>
      <c r="E8" s="8" t="s">
        <v>18</v>
      </c>
      <c r="F8" s="8" t="s">
        <v>19</v>
      </c>
      <c r="G8" s="7">
        <v>1987</v>
      </c>
      <c r="H8" s="7" t="s">
        <v>79</v>
      </c>
      <c r="I8" s="7">
        <v>7</v>
      </c>
      <c r="J8" s="9">
        <v>4.4584837962962962E-2</v>
      </c>
      <c r="K8" s="10">
        <v>4.4586226851851853E-2</v>
      </c>
      <c r="L8" s="11">
        <v>28</v>
      </c>
      <c r="M8" s="11" t="s">
        <v>21</v>
      </c>
    </row>
    <row r="9" spans="1:13" x14ac:dyDescent="0.25">
      <c r="A9" s="11">
        <v>8</v>
      </c>
      <c r="B9" s="7">
        <v>40</v>
      </c>
      <c r="C9" s="8" t="s">
        <v>91</v>
      </c>
      <c r="D9" s="8" t="s">
        <v>23</v>
      </c>
      <c r="E9" s="8" t="s">
        <v>92</v>
      </c>
      <c r="F9" s="8" t="s">
        <v>19</v>
      </c>
      <c r="G9" s="7" t="s">
        <v>93</v>
      </c>
      <c r="H9" s="7" t="s">
        <v>79</v>
      </c>
      <c r="I9" s="7">
        <v>8</v>
      </c>
      <c r="J9" s="9">
        <v>4.5384837962962957E-2</v>
      </c>
      <c r="K9" s="10">
        <v>4.5434027777777775E-2</v>
      </c>
      <c r="L9" s="11">
        <v>34</v>
      </c>
      <c r="M9" s="11" t="s">
        <v>21</v>
      </c>
    </row>
    <row r="10" spans="1:13" x14ac:dyDescent="0.25">
      <c r="A10" s="11">
        <v>9</v>
      </c>
      <c r="B10" s="7">
        <v>9</v>
      </c>
      <c r="C10" s="8" t="s">
        <v>94</v>
      </c>
      <c r="D10" s="8" t="s">
        <v>23</v>
      </c>
      <c r="E10" s="8" t="s">
        <v>31</v>
      </c>
      <c r="F10" s="8" t="s">
        <v>19</v>
      </c>
      <c r="G10" s="7" t="s">
        <v>85</v>
      </c>
      <c r="H10" s="7" t="s">
        <v>79</v>
      </c>
      <c r="I10" s="7">
        <v>9</v>
      </c>
      <c r="J10" s="9">
        <v>4.5710069444444446E-2</v>
      </c>
      <c r="K10" s="10">
        <v>4.5734375000000001E-2</v>
      </c>
      <c r="L10" s="11">
        <v>36</v>
      </c>
      <c r="M10" s="11" t="s">
        <v>21</v>
      </c>
    </row>
    <row r="11" spans="1:13" x14ac:dyDescent="0.25">
      <c r="A11" s="7">
        <v>10</v>
      </c>
      <c r="B11" s="7">
        <v>140</v>
      </c>
      <c r="C11" s="8" t="s">
        <v>95</v>
      </c>
      <c r="D11" s="8" t="s">
        <v>96</v>
      </c>
      <c r="E11" s="8" t="s">
        <v>24</v>
      </c>
      <c r="F11" s="8" t="s">
        <v>19</v>
      </c>
      <c r="G11" s="7">
        <v>1983</v>
      </c>
      <c r="H11" s="7" t="s">
        <v>79</v>
      </c>
      <c r="I11" s="7">
        <v>10</v>
      </c>
      <c r="J11" s="9">
        <v>4.5791087962962967E-2</v>
      </c>
      <c r="K11" s="10">
        <v>4.5843171296296302E-2</v>
      </c>
      <c r="L11" s="11">
        <v>38</v>
      </c>
      <c r="M11" s="11" t="s">
        <v>21</v>
      </c>
    </row>
    <row r="12" spans="1:13" x14ac:dyDescent="0.25">
      <c r="A12" s="11">
        <v>11</v>
      </c>
      <c r="B12" s="7">
        <v>64</v>
      </c>
      <c r="C12" s="8" t="s">
        <v>97</v>
      </c>
      <c r="D12" s="8" t="s">
        <v>98</v>
      </c>
      <c r="E12" s="8" t="s">
        <v>21</v>
      </c>
      <c r="F12" s="8" t="s">
        <v>19</v>
      </c>
      <c r="G12" s="7" t="s">
        <v>99</v>
      </c>
      <c r="H12" s="7" t="s">
        <v>79</v>
      </c>
      <c r="I12" s="7">
        <v>11</v>
      </c>
      <c r="J12" s="9">
        <v>4.5943865740740733E-2</v>
      </c>
      <c r="K12" s="10">
        <v>4.596643518518518E-2</v>
      </c>
      <c r="L12" s="11">
        <v>39</v>
      </c>
      <c r="M12" s="11" t="s">
        <v>21</v>
      </c>
    </row>
    <row r="13" spans="1:13" x14ac:dyDescent="0.25">
      <c r="A13" s="11">
        <v>12</v>
      </c>
      <c r="B13" s="7">
        <v>153</v>
      </c>
      <c r="C13" s="8" t="s">
        <v>100</v>
      </c>
      <c r="D13" s="8" t="s">
        <v>34</v>
      </c>
      <c r="E13" s="8" t="s">
        <v>46</v>
      </c>
      <c r="F13" s="8" t="s">
        <v>19</v>
      </c>
      <c r="G13" s="7" t="s">
        <v>99</v>
      </c>
      <c r="H13" s="7" t="s">
        <v>79</v>
      </c>
      <c r="I13" s="7">
        <v>12</v>
      </c>
      <c r="J13" s="9">
        <v>4.6600694444444445E-2</v>
      </c>
      <c r="K13" s="10">
        <v>4.6644675925925923E-2</v>
      </c>
      <c r="L13" s="11">
        <v>49</v>
      </c>
      <c r="M13" s="11" t="s">
        <v>21</v>
      </c>
    </row>
    <row r="14" spans="1:13" x14ac:dyDescent="0.25">
      <c r="A14" s="7">
        <v>13</v>
      </c>
      <c r="B14" s="7">
        <v>91</v>
      </c>
      <c r="C14" s="8" t="s">
        <v>101</v>
      </c>
      <c r="D14" s="8" t="s">
        <v>102</v>
      </c>
      <c r="E14" s="8" t="s">
        <v>103</v>
      </c>
      <c r="F14" s="8" t="s">
        <v>19</v>
      </c>
      <c r="G14" s="7" t="s">
        <v>42</v>
      </c>
      <c r="H14" s="7" t="s">
        <v>79</v>
      </c>
      <c r="I14" s="7">
        <v>13</v>
      </c>
      <c r="J14" s="9">
        <v>4.6853587962962968E-2</v>
      </c>
      <c r="K14" s="10">
        <v>4.6902199074074079E-2</v>
      </c>
      <c r="L14" s="11">
        <v>52</v>
      </c>
      <c r="M14" s="11" t="s">
        <v>21</v>
      </c>
    </row>
    <row r="15" spans="1:13" x14ac:dyDescent="0.25">
      <c r="A15" s="11">
        <v>14</v>
      </c>
      <c r="B15" s="7">
        <v>141</v>
      </c>
      <c r="C15" s="8" t="s">
        <v>104</v>
      </c>
      <c r="D15" s="8" t="s">
        <v>23</v>
      </c>
      <c r="E15" s="8" t="s">
        <v>21</v>
      </c>
      <c r="F15" s="8" t="s">
        <v>19</v>
      </c>
      <c r="G15" s="7">
        <v>1987</v>
      </c>
      <c r="H15" s="7" t="s">
        <v>79</v>
      </c>
      <c r="I15" s="7">
        <v>14</v>
      </c>
      <c r="J15" s="9">
        <v>4.7145833333333331E-2</v>
      </c>
      <c r="K15" s="10">
        <v>4.7145833333333331E-2</v>
      </c>
      <c r="L15" s="11">
        <v>54</v>
      </c>
      <c r="M15" s="11" t="s">
        <v>21</v>
      </c>
    </row>
    <row r="16" spans="1:13" x14ac:dyDescent="0.25">
      <c r="A16" s="11">
        <v>15</v>
      </c>
      <c r="B16" s="7">
        <v>132</v>
      </c>
      <c r="C16" s="8" t="s">
        <v>105</v>
      </c>
      <c r="D16" s="8" t="s">
        <v>98</v>
      </c>
      <c r="E16" s="8" t="s">
        <v>106</v>
      </c>
      <c r="F16" s="8" t="s">
        <v>19</v>
      </c>
      <c r="G16" s="7">
        <v>1984</v>
      </c>
      <c r="H16" s="7" t="s">
        <v>79</v>
      </c>
      <c r="I16" s="7">
        <v>15</v>
      </c>
      <c r="J16" s="9">
        <v>4.7162615740740738E-2</v>
      </c>
      <c r="K16" s="10">
        <v>4.7315393518518517E-2</v>
      </c>
      <c r="L16" s="11">
        <v>55</v>
      </c>
      <c r="M16" s="11" t="s">
        <v>21</v>
      </c>
    </row>
    <row r="17" spans="1:13" x14ac:dyDescent="0.25">
      <c r="A17" s="7">
        <v>16</v>
      </c>
      <c r="B17" s="7">
        <v>184</v>
      </c>
      <c r="C17" s="8" t="s">
        <v>107</v>
      </c>
      <c r="D17" s="8" t="s">
        <v>98</v>
      </c>
      <c r="E17" s="8" t="s">
        <v>21</v>
      </c>
      <c r="F17" s="8" t="s">
        <v>19</v>
      </c>
      <c r="G17" s="7">
        <v>1991</v>
      </c>
      <c r="H17" s="7" t="s">
        <v>79</v>
      </c>
      <c r="I17" s="7">
        <v>16</v>
      </c>
      <c r="J17" s="9">
        <v>4.9370949074074071E-2</v>
      </c>
      <c r="K17" s="10">
        <v>4.9423611111111106E-2</v>
      </c>
      <c r="L17" s="11">
        <v>69</v>
      </c>
      <c r="M17" s="11" t="s">
        <v>21</v>
      </c>
    </row>
    <row r="18" spans="1:13" x14ac:dyDescent="0.25">
      <c r="A18" s="11">
        <v>17</v>
      </c>
      <c r="B18" s="7">
        <v>209</v>
      </c>
      <c r="C18" s="8" t="s">
        <v>108</v>
      </c>
      <c r="D18" s="8" t="s">
        <v>67</v>
      </c>
      <c r="E18" s="8" t="s">
        <v>68</v>
      </c>
      <c r="F18" s="8" t="s">
        <v>19</v>
      </c>
      <c r="G18" s="7">
        <v>1991</v>
      </c>
      <c r="H18" s="7" t="s">
        <v>79</v>
      </c>
      <c r="I18" s="7">
        <v>17</v>
      </c>
      <c r="J18" s="9">
        <v>5.0269097222222225E-2</v>
      </c>
      <c r="K18" s="10">
        <v>5.0270254629629633E-2</v>
      </c>
      <c r="L18" s="11">
        <v>72</v>
      </c>
      <c r="M18" s="11" t="s">
        <v>21</v>
      </c>
    </row>
    <row r="19" spans="1:13" x14ac:dyDescent="0.25">
      <c r="A19" s="11">
        <v>18</v>
      </c>
      <c r="B19" s="7">
        <v>85</v>
      </c>
      <c r="C19" s="8" t="s">
        <v>109</v>
      </c>
      <c r="D19" s="8" t="s">
        <v>23</v>
      </c>
      <c r="E19" s="8" t="s">
        <v>110</v>
      </c>
      <c r="F19" s="8" t="s">
        <v>19</v>
      </c>
      <c r="G19" s="7" t="s">
        <v>32</v>
      </c>
      <c r="H19" s="7" t="s">
        <v>79</v>
      </c>
      <c r="I19" s="7">
        <v>18</v>
      </c>
      <c r="J19" s="9">
        <v>5.2011574074074071E-2</v>
      </c>
      <c r="K19" s="10">
        <v>5.2084490740740737E-2</v>
      </c>
      <c r="L19" s="11">
        <v>86</v>
      </c>
      <c r="M19" s="11" t="s">
        <v>21</v>
      </c>
    </row>
    <row r="20" spans="1:13" x14ac:dyDescent="0.25">
      <c r="A20" s="7">
        <v>19</v>
      </c>
      <c r="B20" s="7">
        <v>182</v>
      </c>
      <c r="C20" s="8" t="s">
        <v>111</v>
      </c>
      <c r="D20" s="8" t="s">
        <v>112</v>
      </c>
      <c r="E20" s="8" t="s">
        <v>71</v>
      </c>
      <c r="F20" s="8" t="s">
        <v>19</v>
      </c>
      <c r="G20" s="7">
        <v>1990</v>
      </c>
      <c r="H20" s="7" t="s">
        <v>79</v>
      </c>
      <c r="I20" s="7">
        <v>19</v>
      </c>
      <c r="J20" s="9">
        <v>5.2913194444444443E-2</v>
      </c>
      <c r="K20" s="10">
        <v>5.2928240740740741E-2</v>
      </c>
      <c r="L20" s="11">
        <v>98</v>
      </c>
      <c r="M20" s="11" t="s">
        <v>21</v>
      </c>
    </row>
    <row r="21" spans="1:13" x14ac:dyDescent="0.25">
      <c r="A21" s="11">
        <v>20</v>
      </c>
      <c r="B21" s="7">
        <v>102</v>
      </c>
      <c r="C21" s="8" t="s">
        <v>113</v>
      </c>
      <c r="D21" s="8" t="s">
        <v>114</v>
      </c>
      <c r="E21" s="8" t="s">
        <v>21</v>
      </c>
      <c r="F21" s="8" t="s">
        <v>19</v>
      </c>
      <c r="G21" s="7">
        <v>1991</v>
      </c>
      <c r="H21" s="7" t="s">
        <v>79</v>
      </c>
      <c r="I21" s="7">
        <v>20</v>
      </c>
      <c r="J21" s="9">
        <v>5.5981481481481472E-2</v>
      </c>
      <c r="K21" s="10">
        <v>5.6104745370370364E-2</v>
      </c>
      <c r="L21" s="11">
        <v>128</v>
      </c>
      <c r="M21" s="11" t="s">
        <v>21</v>
      </c>
    </row>
    <row r="22" spans="1:13" x14ac:dyDescent="0.25">
      <c r="A22" s="11">
        <v>21</v>
      </c>
      <c r="B22" s="7">
        <v>81</v>
      </c>
      <c r="C22" s="8" t="s">
        <v>115</v>
      </c>
      <c r="D22" s="8" t="s">
        <v>116</v>
      </c>
      <c r="E22" s="8" t="s">
        <v>21</v>
      </c>
      <c r="F22" s="8" t="s">
        <v>19</v>
      </c>
      <c r="G22" s="7" t="s">
        <v>117</v>
      </c>
      <c r="H22" s="7" t="s">
        <v>79</v>
      </c>
      <c r="I22" s="7">
        <v>21</v>
      </c>
      <c r="J22" s="9">
        <v>6.1560763888888884E-2</v>
      </c>
      <c r="K22" s="10">
        <v>6.1694444444444441E-2</v>
      </c>
      <c r="L22" s="11">
        <v>149</v>
      </c>
      <c r="M22" s="11" t="s">
        <v>21</v>
      </c>
    </row>
    <row r="23" spans="1:13" x14ac:dyDescent="0.25">
      <c r="A23" s="7">
        <v>22</v>
      </c>
      <c r="B23" s="7">
        <v>5</v>
      </c>
      <c r="C23" s="8" t="s">
        <v>118</v>
      </c>
      <c r="D23" s="8" t="s">
        <v>34</v>
      </c>
      <c r="E23" s="8" t="s">
        <v>21</v>
      </c>
      <c r="F23" s="8" t="s">
        <v>19</v>
      </c>
      <c r="G23" s="7" t="s">
        <v>32</v>
      </c>
      <c r="H23" s="7" t="s">
        <v>79</v>
      </c>
      <c r="I23" s="7">
        <v>22</v>
      </c>
      <c r="J23" s="9">
        <v>6.164525462962963E-2</v>
      </c>
      <c r="K23" s="10">
        <v>6.1767361111111113E-2</v>
      </c>
      <c r="L23" s="11">
        <v>152</v>
      </c>
      <c r="M23" s="11" t="s">
        <v>21</v>
      </c>
    </row>
    <row r="24" spans="1:13" x14ac:dyDescent="0.25">
      <c r="A24" s="11">
        <v>23</v>
      </c>
      <c r="B24" s="7">
        <v>26</v>
      </c>
      <c r="C24" s="8" t="s">
        <v>119</v>
      </c>
      <c r="D24" s="8" t="s">
        <v>23</v>
      </c>
      <c r="E24" s="8" t="s">
        <v>76</v>
      </c>
      <c r="F24" s="8" t="s">
        <v>19</v>
      </c>
      <c r="G24" s="7">
        <v>1992</v>
      </c>
      <c r="H24" s="7" t="s">
        <v>79</v>
      </c>
      <c r="I24" s="7">
        <v>23</v>
      </c>
      <c r="J24" s="9">
        <v>6.2387731481481482E-2</v>
      </c>
      <c r="K24" s="10">
        <v>6.2402777777777779E-2</v>
      </c>
      <c r="L24" s="11">
        <v>153</v>
      </c>
      <c r="M24" s="11" t="s">
        <v>21</v>
      </c>
    </row>
    <row r="25" spans="1:13" x14ac:dyDescent="0.25">
      <c r="A25" s="11">
        <v>24</v>
      </c>
      <c r="B25" s="7">
        <v>99</v>
      </c>
      <c r="C25" s="8" t="s">
        <v>120</v>
      </c>
      <c r="D25" s="8" t="s">
        <v>23</v>
      </c>
      <c r="E25" s="8" t="s">
        <v>121</v>
      </c>
      <c r="F25" s="8" t="s">
        <v>19</v>
      </c>
      <c r="G25" s="7">
        <v>1983</v>
      </c>
      <c r="H25" s="7" t="s">
        <v>79</v>
      </c>
      <c r="I25" s="7">
        <v>24</v>
      </c>
      <c r="J25" s="9">
        <v>7.9932870370370376E-2</v>
      </c>
      <c r="K25" s="10">
        <v>8.0129050925925926E-2</v>
      </c>
      <c r="L25" s="11">
        <v>174</v>
      </c>
      <c r="M25" s="11" t="s">
        <v>21</v>
      </c>
    </row>
    <row r="26" spans="1:13" x14ac:dyDescent="0.25">
      <c r="A26" s="7">
        <v>25</v>
      </c>
      <c r="B26" s="7">
        <v>212</v>
      </c>
      <c r="C26" s="8" t="s">
        <v>122</v>
      </c>
      <c r="D26" s="8" t="s">
        <v>123</v>
      </c>
      <c r="E26" s="8" t="s">
        <v>124</v>
      </c>
      <c r="F26" s="8" t="s">
        <v>19</v>
      </c>
      <c r="G26" s="7">
        <v>1984</v>
      </c>
      <c r="H26" s="7" t="s">
        <v>79</v>
      </c>
      <c r="I26" s="7">
        <v>25</v>
      </c>
      <c r="J26" s="9">
        <v>8.1046875000000004E-2</v>
      </c>
      <c r="K26" s="10">
        <v>8.1190393518518519E-2</v>
      </c>
      <c r="L26" s="11">
        <v>175</v>
      </c>
      <c r="M26" s="11" t="s">
        <v>21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6"/>
  <sheetViews>
    <sheetView workbookViewId="0"/>
  </sheetViews>
  <sheetFormatPr defaultRowHeight="15" x14ac:dyDescent="0.25"/>
  <cols>
    <col min="1" max="1" width="6.5703125" customWidth="1"/>
    <col min="3" max="3" width="22.85546875" customWidth="1"/>
    <col min="4" max="4" width="16.42578125" customWidth="1"/>
    <col min="5" max="5" width="25.5703125" customWidth="1"/>
    <col min="6" max="6" width="8.42578125" customWidth="1"/>
    <col min="7" max="7" width="7.42578125" customWidth="1"/>
    <col min="8" max="8" width="7" customWidth="1"/>
    <col min="9" max="9" width="6.140625" customWidth="1"/>
    <col min="10" max="10" width="7.7109375" customWidth="1"/>
    <col min="11" max="11" width="8.7109375" customWidth="1"/>
    <col min="12" max="12" width="7.5703125" customWidth="1"/>
    <col min="13" max="13" width="6.140625" customWidth="1"/>
  </cols>
  <sheetData>
    <row r="1" spans="1:13" ht="23.25" thickBot="1" x14ac:dyDescent="0.3">
      <c r="A1" s="1" t="s">
        <v>0</v>
      </c>
      <c r="B1" s="1" t="s">
        <v>1</v>
      </c>
      <c r="C1" s="2" t="s">
        <v>2</v>
      </c>
      <c r="D1" s="2" t="s">
        <v>3</v>
      </c>
      <c r="E1" s="3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5" t="s">
        <v>12</v>
      </c>
      <c r="K1" s="5" t="s">
        <v>13</v>
      </c>
      <c r="L1" s="6" t="s">
        <v>14</v>
      </c>
      <c r="M1" s="6" t="s">
        <v>15</v>
      </c>
    </row>
    <row r="2" spans="1:13" ht="15.75" thickTop="1" x14ac:dyDescent="0.25">
      <c r="A2" s="11">
        <v>1</v>
      </c>
      <c r="B2" s="7">
        <v>193</v>
      </c>
      <c r="C2" s="8" t="s">
        <v>125</v>
      </c>
      <c r="D2" s="8" t="s">
        <v>34</v>
      </c>
      <c r="E2" s="8" t="s">
        <v>126</v>
      </c>
      <c r="F2" s="8" t="s">
        <v>19</v>
      </c>
      <c r="G2" s="7">
        <v>1973</v>
      </c>
      <c r="H2" s="7" t="s">
        <v>127</v>
      </c>
      <c r="I2" s="7">
        <v>1</v>
      </c>
      <c r="J2" s="9">
        <v>3.7589699074074071E-2</v>
      </c>
      <c r="K2" s="10">
        <v>3.7601851851851852E-2</v>
      </c>
      <c r="L2" s="11">
        <v>2</v>
      </c>
      <c r="M2" s="11" t="s">
        <v>21</v>
      </c>
    </row>
    <row r="3" spans="1:13" x14ac:dyDescent="0.25">
      <c r="A3" s="11">
        <v>2</v>
      </c>
      <c r="B3" s="7">
        <v>181</v>
      </c>
      <c r="C3" s="8" t="s">
        <v>128</v>
      </c>
      <c r="D3" s="8" t="s">
        <v>34</v>
      </c>
      <c r="E3" s="8" t="s">
        <v>21</v>
      </c>
      <c r="F3" s="8" t="s">
        <v>19</v>
      </c>
      <c r="G3" s="7">
        <v>1979</v>
      </c>
      <c r="H3" s="7" t="s">
        <v>127</v>
      </c>
      <c r="I3" s="7">
        <v>2</v>
      </c>
      <c r="J3" s="9">
        <v>3.7957754629629629E-2</v>
      </c>
      <c r="K3" s="10">
        <v>3.7969328703703703E-2</v>
      </c>
      <c r="L3" s="11">
        <v>3</v>
      </c>
      <c r="M3" s="11" t="s">
        <v>21</v>
      </c>
    </row>
    <row r="4" spans="1:13" x14ac:dyDescent="0.25">
      <c r="A4" s="11">
        <v>3</v>
      </c>
      <c r="B4" s="7">
        <v>115</v>
      </c>
      <c r="C4" s="8" t="s">
        <v>129</v>
      </c>
      <c r="D4" s="8" t="s">
        <v>130</v>
      </c>
      <c r="E4" s="8" t="s">
        <v>131</v>
      </c>
      <c r="F4" s="8" t="s">
        <v>19</v>
      </c>
      <c r="G4" s="7" t="s">
        <v>132</v>
      </c>
      <c r="H4" s="7" t="s">
        <v>127</v>
      </c>
      <c r="I4" s="7">
        <v>3</v>
      </c>
      <c r="J4" s="9">
        <v>4.0869212962962968E-2</v>
      </c>
      <c r="K4" s="10">
        <v>4.0895254629629632E-2</v>
      </c>
      <c r="L4" s="11">
        <v>8</v>
      </c>
      <c r="M4" s="11" t="s">
        <v>21</v>
      </c>
    </row>
    <row r="5" spans="1:13" x14ac:dyDescent="0.25">
      <c r="A5" s="11">
        <v>4</v>
      </c>
      <c r="B5" s="7">
        <v>29</v>
      </c>
      <c r="C5" s="8" t="s">
        <v>133</v>
      </c>
      <c r="D5" s="8" t="s">
        <v>134</v>
      </c>
      <c r="E5" s="8" t="s">
        <v>21</v>
      </c>
      <c r="F5" s="8" t="s">
        <v>19</v>
      </c>
      <c r="G5" s="7">
        <v>1973</v>
      </c>
      <c r="H5" s="7" t="s">
        <v>127</v>
      </c>
      <c r="I5" s="7">
        <v>4</v>
      </c>
      <c r="J5" s="9">
        <v>4.0995949074074077E-2</v>
      </c>
      <c r="K5" s="10">
        <v>4.1016782407407408E-2</v>
      </c>
      <c r="L5" s="11">
        <v>9</v>
      </c>
      <c r="M5" s="11" t="s">
        <v>21</v>
      </c>
    </row>
    <row r="6" spans="1:13" x14ac:dyDescent="0.25">
      <c r="A6" s="11">
        <v>5</v>
      </c>
      <c r="B6" s="7">
        <v>185</v>
      </c>
      <c r="C6" s="8" t="s">
        <v>135</v>
      </c>
      <c r="D6" s="8" t="s">
        <v>34</v>
      </c>
      <c r="E6" s="8" t="s">
        <v>136</v>
      </c>
      <c r="F6" s="8" t="s">
        <v>19</v>
      </c>
      <c r="G6" s="7">
        <v>1973</v>
      </c>
      <c r="H6" s="7" t="s">
        <v>127</v>
      </c>
      <c r="I6" s="7">
        <v>5</v>
      </c>
      <c r="J6" s="9">
        <v>4.2351273148148148E-2</v>
      </c>
      <c r="K6" s="10">
        <v>4.2405671296296299E-2</v>
      </c>
      <c r="L6" s="11">
        <v>14</v>
      </c>
      <c r="M6" s="11" t="s">
        <v>21</v>
      </c>
    </row>
    <row r="7" spans="1:13" x14ac:dyDescent="0.25">
      <c r="A7" s="11">
        <v>6</v>
      </c>
      <c r="B7" s="7">
        <v>8</v>
      </c>
      <c r="C7" s="8" t="s">
        <v>137</v>
      </c>
      <c r="D7" s="8" t="s">
        <v>34</v>
      </c>
      <c r="E7" s="8" t="s">
        <v>138</v>
      </c>
      <c r="F7" s="8" t="s">
        <v>19</v>
      </c>
      <c r="G7" s="7" t="s">
        <v>139</v>
      </c>
      <c r="H7" s="7" t="s">
        <v>127</v>
      </c>
      <c r="I7" s="7">
        <v>6</v>
      </c>
      <c r="J7" s="9">
        <v>4.2758680555555553E-2</v>
      </c>
      <c r="K7" s="10">
        <v>4.2808449074074072E-2</v>
      </c>
      <c r="L7" s="11">
        <v>17</v>
      </c>
      <c r="M7" s="11" t="s">
        <v>21</v>
      </c>
    </row>
    <row r="8" spans="1:13" x14ac:dyDescent="0.25">
      <c r="A8" s="11">
        <v>7</v>
      </c>
      <c r="B8" s="7">
        <v>189</v>
      </c>
      <c r="C8" s="8" t="s">
        <v>140</v>
      </c>
      <c r="D8" s="8" t="s">
        <v>23</v>
      </c>
      <c r="E8" s="8" t="s">
        <v>141</v>
      </c>
      <c r="F8" s="8" t="s">
        <v>19</v>
      </c>
      <c r="G8" s="7" t="s">
        <v>142</v>
      </c>
      <c r="H8" s="7" t="s">
        <v>127</v>
      </c>
      <c r="I8" s="7">
        <v>7</v>
      </c>
      <c r="J8" s="9">
        <v>4.3484374999999999E-2</v>
      </c>
      <c r="K8" s="10">
        <v>4.3552662037037039E-2</v>
      </c>
      <c r="L8" s="11">
        <v>20</v>
      </c>
      <c r="M8" s="11" t="s">
        <v>21</v>
      </c>
    </row>
    <row r="9" spans="1:13" x14ac:dyDescent="0.25">
      <c r="A9" s="11">
        <v>8</v>
      </c>
      <c r="B9" s="7">
        <v>23</v>
      </c>
      <c r="C9" s="8" t="s">
        <v>143</v>
      </c>
      <c r="D9" s="8" t="s">
        <v>144</v>
      </c>
      <c r="E9" s="8" t="s">
        <v>145</v>
      </c>
      <c r="F9" s="8" t="s">
        <v>19</v>
      </c>
      <c r="G9" s="7" t="s">
        <v>57</v>
      </c>
      <c r="H9" s="7" t="s">
        <v>127</v>
      </c>
      <c r="I9" s="7">
        <v>8</v>
      </c>
      <c r="J9" s="9">
        <v>4.412152777777778E-2</v>
      </c>
      <c r="K9" s="10">
        <v>4.4160300925925926E-2</v>
      </c>
      <c r="L9" s="11">
        <v>23</v>
      </c>
      <c r="M9" s="11" t="s">
        <v>21</v>
      </c>
    </row>
    <row r="10" spans="1:13" x14ac:dyDescent="0.25">
      <c r="A10" s="11">
        <v>9</v>
      </c>
      <c r="B10" s="7">
        <v>45</v>
      </c>
      <c r="C10" s="8" t="s">
        <v>146</v>
      </c>
      <c r="D10" s="8" t="s">
        <v>23</v>
      </c>
      <c r="E10" s="8" t="s">
        <v>147</v>
      </c>
      <c r="F10" s="8" t="s">
        <v>19</v>
      </c>
      <c r="G10" s="7" t="s">
        <v>132</v>
      </c>
      <c r="H10" s="7" t="s">
        <v>127</v>
      </c>
      <c r="I10" s="7">
        <v>9</v>
      </c>
      <c r="J10" s="9">
        <v>4.4395254629629635E-2</v>
      </c>
      <c r="K10" s="10">
        <v>4.441956018518519E-2</v>
      </c>
      <c r="L10" s="11">
        <v>27</v>
      </c>
      <c r="M10" s="11" t="s">
        <v>21</v>
      </c>
    </row>
    <row r="11" spans="1:13" x14ac:dyDescent="0.25">
      <c r="A11" s="11">
        <v>10</v>
      </c>
      <c r="B11" s="7">
        <v>133</v>
      </c>
      <c r="C11" s="8" t="s">
        <v>148</v>
      </c>
      <c r="D11" s="8" t="s">
        <v>23</v>
      </c>
      <c r="E11" s="8" t="s">
        <v>106</v>
      </c>
      <c r="F11" s="8" t="s">
        <v>19</v>
      </c>
      <c r="G11" s="7">
        <v>1978</v>
      </c>
      <c r="H11" s="7" t="s">
        <v>127</v>
      </c>
      <c r="I11" s="7">
        <v>10</v>
      </c>
      <c r="J11" s="9">
        <v>4.4602430555555551E-2</v>
      </c>
      <c r="K11" s="10">
        <v>4.4602430555555551E-2</v>
      </c>
      <c r="L11" s="11">
        <v>29</v>
      </c>
      <c r="M11" s="11" t="s">
        <v>21</v>
      </c>
    </row>
    <row r="12" spans="1:13" x14ac:dyDescent="0.25">
      <c r="A12" s="11">
        <v>11</v>
      </c>
      <c r="B12" s="7">
        <v>120</v>
      </c>
      <c r="C12" s="8" t="s">
        <v>149</v>
      </c>
      <c r="D12" s="8" t="s">
        <v>34</v>
      </c>
      <c r="E12" s="8" t="s">
        <v>138</v>
      </c>
      <c r="F12" s="8" t="s">
        <v>19</v>
      </c>
      <c r="G12" s="7" t="s">
        <v>54</v>
      </c>
      <c r="H12" s="7" t="s">
        <v>127</v>
      </c>
      <c r="I12" s="7">
        <v>11</v>
      </c>
      <c r="J12" s="9">
        <v>4.4729745370370368E-2</v>
      </c>
      <c r="K12" s="10">
        <v>4.4785300925925926E-2</v>
      </c>
      <c r="L12" s="11">
        <v>31</v>
      </c>
      <c r="M12" s="11" t="s">
        <v>21</v>
      </c>
    </row>
    <row r="13" spans="1:13" x14ac:dyDescent="0.25">
      <c r="A13" s="11">
        <v>12</v>
      </c>
      <c r="B13" s="7">
        <v>20</v>
      </c>
      <c r="C13" s="8" t="s">
        <v>150</v>
      </c>
      <c r="D13" s="8" t="s">
        <v>23</v>
      </c>
      <c r="E13" s="8" t="s">
        <v>31</v>
      </c>
      <c r="F13" s="8" t="s">
        <v>19</v>
      </c>
      <c r="G13" s="7" t="s">
        <v>54</v>
      </c>
      <c r="H13" s="7" t="s">
        <v>127</v>
      </c>
      <c r="I13" s="7">
        <v>12</v>
      </c>
      <c r="J13" s="9">
        <v>4.6049768518518525E-2</v>
      </c>
      <c r="K13" s="10">
        <v>4.6080439814814821E-2</v>
      </c>
      <c r="L13" s="11">
        <v>40</v>
      </c>
      <c r="M13" s="11" t="s">
        <v>21</v>
      </c>
    </row>
    <row r="14" spans="1:13" x14ac:dyDescent="0.25">
      <c r="A14" s="11">
        <v>13</v>
      </c>
      <c r="B14" s="7">
        <v>89</v>
      </c>
      <c r="C14" s="8" t="s">
        <v>151</v>
      </c>
      <c r="D14" s="8" t="s">
        <v>152</v>
      </c>
      <c r="E14" s="8" t="s">
        <v>21</v>
      </c>
      <c r="F14" s="8" t="s">
        <v>19</v>
      </c>
      <c r="G14" s="7" t="s">
        <v>142</v>
      </c>
      <c r="H14" s="7" t="s">
        <v>127</v>
      </c>
      <c r="I14" s="7">
        <v>13</v>
      </c>
      <c r="J14" s="9">
        <v>4.6395833333333338E-2</v>
      </c>
      <c r="K14" s="10">
        <v>4.6448495370370373E-2</v>
      </c>
      <c r="L14" s="11">
        <v>46</v>
      </c>
      <c r="M14" s="11" t="s">
        <v>21</v>
      </c>
    </row>
    <row r="15" spans="1:13" x14ac:dyDescent="0.25">
      <c r="A15" s="11">
        <v>14</v>
      </c>
      <c r="B15" s="7">
        <v>215</v>
      </c>
      <c r="C15" s="8" t="s">
        <v>153</v>
      </c>
      <c r="D15" s="8" t="s">
        <v>23</v>
      </c>
      <c r="E15" s="8" t="s">
        <v>21</v>
      </c>
      <c r="F15" s="8" t="s">
        <v>19</v>
      </c>
      <c r="G15" s="7">
        <v>1980</v>
      </c>
      <c r="H15" s="7" t="s">
        <v>127</v>
      </c>
      <c r="I15" s="7">
        <v>14</v>
      </c>
      <c r="J15" s="9">
        <v>4.643518518518519E-2</v>
      </c>
      <c r="K15" s="10">
        <v>4.6494212962962966E-2</v>
      </c>
      <c r="L15" s="11">
        <v>47</v>
      </c>
      <c r="M15" s="11" t="s">
        <v>21</v>
      </c>
    </row>
    <row r="16" spans="1:13" x14ac:dyDescent="0.25">
      <c r="A16" s="11">
        <v>15</v>
      </c>
      <c r="B16" s="7">
        <v>116</v>
      </c>
      <c r="C16" s="8" t="s">
        <v>154</v>
      </c>
      <c r="D16" s="8" t="s">
        <v>23</v>
      </c>
      <c r="E16" s="8" t="s">
        <v>31</v>
      </c>
      <c r="F16" s="8" t="s">
        <v>19</v>
      </c>
      <c r="G16" s="7" t="s">
        <v>155</v>
      </c>
      <c r="H16" s="7" t="s">
        <v>127</v>
      </c>
      <c r="I16" s="7">
        <v>15</v>
      </c>
      <c r="J16" s="9">
        <v>4.7113425925925927E-2</v>
      </c>
      <c r="K16" s="10">
        <v>4.7136574074074074E-2</v>
      </c>
      <c r="L16" s="11">
        <v>53</v>
      </c>
      <c r="M16" s="11" t="s">
        <v>21</v>
      </c>
    </row>
    <row r="17" spans="1:13" x14ac:dyDescent="0.25">
      <c r="A17" s="11">
        <v>16</v>
      </c>
      <c r="B17" s="7">
        <v>148</v>
      </c>
      <c r="C17" s="8" t="s">
        <v>156</v>
      </c>
      <c r="D17" s="8" t="s">
        <v>157</v>
      </c>
      <c r="E17" s="8" t="s">
        <v>21</v>
      </c>
      <c r="F17" s="8" t="s">
        <v>19</v>
      </c>
      <c r="G17" s="7" t="s">
        <v>155</v>
      </c>
      <c r="H17" s="7" t="s">
        <v>127</v>
      </c>
      <c r="I17" s="7">
        <v>16</v>
      </c>
      <c r="J17" s="9">
        <v>4.7287615740740745E-2</v>
      </c>
      <c r="K17" s="10">
        <v>4.7407986111111113E-2</v>
      </c>
      <c r="L17" s="11">
        <v>57</v>
      </c>
      <c r="M17" s="11" t="s">
        <v>21</v>
      </c>
    </row>
    <row r="18" spans="1:13" x14ac:dyDescent="0.25">
      <c r="A18" s="11">
        <v>17</v>
      </c>
      <c r="B18" s="7">
        <v>128</v>
      </c>
      <c r="C18" s="8" t="s">
        <v>158</v>
      </c>
      <c r="D18" s="8" t="s">
        <v>34</v>
      </c>
      <c r="E18" s="8" t="s">
        <v>21</v>
      </c>
      <c r="F18" s="8" t="s">
        <v>19</v>
      </c>
      <c r="G18" s="7" t="s">
        <v>159</v>
      </c>
      <c r="H18" s="7" t="s">
        <v>127</v>
      </c>
      <c r="I18" s="7">
        <v>17</v>
      </c>
      <c r="J18" s="9">
        <v>4.7715856481481488E-2</v>
      </c>
      <c r="K18" s="10">
        <v>4.78119212962963E-2</v>
      </c>
      <c r="L18" s="11">
        <v>59</v>
      </c>
      <c r="M18" s="11" t="s">
        <v>21</v>
      </c>
    </row>
    <row r="19" spans="1:13" x14ac:dyDescent="0.25">
      <c r="A19" s="11">
        <v>18</v>
      </c>
      <c r="B19" s="7">
        <v>6</v>
      </c>
      <c r="C19" s="8" t="s">
        <v>160</v>
      </c>
      <c r="D19" s="8" t="s">
        <v>34</v>
      </c>
      <c r="E19" s="8" t="s">
        <v>21</v>
      </c>
      <c r="F19" s="8" t="s">
        <v>19</v>
      </c>
      <c r="G19" s="7" t="s">
        <v>54</v>
      </c>
      <c r="H19" s="7" t="s">
        <v>127</v>
      </c>
      <c r="I19" s="7">
        <v>18</v>
      </c>
      <c r="J19" s="9">
        <v>4.8684027777777777E-2</v>
      </c>
      <c r="K19" s="10">
        <v>4.8853587962962963E-2</v>
      </c>
      <c r="L19" s="11">
        <v>65</v>
      </c>
      <c r="M19" s="11" t="s">
        <v>21</v>
      </c>
    </row>
    <row r="20" spans="1:13" x14ac:dyDescent="0.25">
      <c r="A20" s="11">
        <v>19</v>
      </c>
      <c r="B20" s="7">
        <v>151</v>
      </c>
      <c r="C20" s="8" t="s">
        <v>161</v>
      </c>
      <c r="D20" s="8" t="s">
        <v>78</v>
      </c>
      <c r="E20" s="8" t="s">
        <v>31</v>
      </c>
      <c r="F20" s="8" t="s">
        <v>19</v>
      </c>
      <c r="G20" s="7" t="s">
        <v>155</v>
      </c>
      <c r="H20" s="7" t="s">
        <v>127</v>
      </c>
      <c r="I20" s="7">
        <v>19</v>
      </c>
      <c r="J20" s="9">
        <v>4.8835648148148156E-2</v>
      </c>
      <c r="K20" s="10">
        <v>4.8872685185185193E-2</v>
      </c>
      <c r="L20" s="11">
        <v>66</v>
      </c>
      <c r="M20" s="11" t="s">
        <v>21</v>
      </c>
    </row>
    <row r="21" spans="1:13" x14ac:dyDescent="0.25">
      <c r="A21" s="11">
        <v>20</v>
      </c>
      <c r="B21" s="7">
        <v>214</v>
      </c>
      <c r="C21" s="8" t="s">
        <v>162</v>
      </c>
      <c r="D21" s="8" t="s">
        <v>98</v>
      </c>
      <c r="E21" s="8" t="s">
        <v>106</v>
      </c>
      <c r="F21" s="8" t="s">
        <v>19</v>
      </c>
      <c r="G21" s="7">
        <v>1979</v>
      </c>
      <c r="H21" s="7" t="s">
        <v>127</v>
      </c>
      <c r="I21" s="7">
        <v>20</v>
      </c>
      <c r="J21" s="9">
        <v>4.9056712962962969E-2</v>
      </c>
      <c r="K21" s="10">
        <v>4.9190393518518526E-2</v>
      </c>
      <c r="L21" s="11">
        <v>67</v>
      </c>
      <c r="M21" s="11" t="s">
        <v>21</v>
      </c>
    </row>
    <row r="22" spans="1:13" x14ac:dyDescent="0.25">
      <c r="A22" s="11">
        <v>21</v>
      </c>
      <c r="B22" s="7">
        <v>62</v>
      </c>
      <c r="C22" s="8" t="s">
        <v>163</v>
      </c>
      <c r="D22" s="8" t="s">
        <v>23</v>
      </c>
      <c r="E22" s="8" t="s">
        <v>82</v>
      </c>
      <c r="F22" s="8" t="s">
        <v>19</v>
      </c>
      <c r="G22" s="7" t="s">
        <v>164</v>
      </c>
      <c r="H22" s="7" t="s">
        <v>127</v>
      </c>
      <c r="I22" s="7">
        <v>21</v>
      </c>
      <c r="J22" s="9">
        <v>5.0782986111111109E-2</v>
      </c>
      <c r="K22" s="10">
        <v>5.0873263888888888E-2</v>
      </c>
      <c r="L22" s="11">
        <v>76</v>
      </c>
      <c r="M22" s="11" t="s">
        <v>21</v>
      </c>
    </row>
    <row r="23" spans="1:13" x14ac:dyDescent="0.25">
      <c r="A23" s="11">
        <v>22</v>
      </c>
      <c r="B23" s="7">
        <v>66</v>
      </c>
      <c r="C23" s="8" t="s">
        <v>165</v>
      </c>
      <c r="D23" s="8" t="s">
        <v>34</v>
      </c>
      <c r="E23" s="8" t="s">
        <v>21</v>
      </c>
      <c r="F23" s="8" t="s">
        <v>19</v>
      </c>
      <c r="G23" s="7" t="s">
        <v>155</v>
      </c>
      <c r="H23" s="7" t="s">
        <v>127</v>
      </c>
      <c r="I23" s="7">
        <v>22</v>
      </c>
      <c r="J23" s="9">
        <v>5.090625E-2</v>
      </c>
      <c r="K23" s="10">
        <v>5.100289351851852E-2</v>
      </c>
      <c r="L23" s="11">
        <v>77</v>
      </c>
      <c r="M23" s="11" t="s">
        <v>21</v>
      </c>
    </row>
    <row r="24" spans="1:13" x14ac:dyDescent="0.25">
      <c r="A24" s="11">
        <v>23</v>
      </c>
      <c r="B24" s="7">
        <v>32</v>
      </c>
      <c r="C24" s="8" t="s">
        <v>166</v>
      </c>
      <c r="D24" s="8" t="s">
        <v>167</v>
      </c>
      <c r="E24" s="8" t="s">
        <v>21</v>
      </c>
      <c r="F24" s="8" t="s">
        <v>19</v>
      </c>
      <c r="G24" s="7">
        <v>1974</v>
      </c>
      <c r="H24" s="7" t="s">
        <v>127</v>
      </c>
      <c r="I24" s="7">
        <v>23</v>
      </c>
      <c r="J24" s="9">
        <v>5.105960648148148E-2</v>
      </c>
      <c r="K24" s="10">
        <v>5.1155092592592592E-2</v>
      </c>
      <c r="L24" s="11">
        <v>78</v>
      </c>
      <c r="M24" s="11" t="s">
        <v>21</v>
      </c>
    </row>
    <row r="25" spans="1:13" x14ac:dyDescent="0.25">
      <c r="A25" s="11">
        <v>24</v>
      </c>
      <c r="B25" s="7">
        <v>57</v>
      </c>
      <c r="C25" s="8" t="s">
        <v>168</v>
      </c>
      <c r="D25" s="8" t="s">
        <v>169</v>
      </c>
      <c r="E25" s="8" t="s">
        <v>36</v>
      </c>
      <c r="F25" s="8" t="s">
        <v>19</v>
      </c>
      <c r="G25" s="7" t="s">
        <v>132</v>
      </c>
      <c r="H25" s="7" t="s">
        <v>127</v>
      </c>
      <c r="I25" s="7">
        <v>24</v>
      </c>
      <c r="J25" s="9">
        <v>5.2557870370370366E-2</v>
      </c>
      <c r="K25" s="10">
        <v>5.266608796296296E-2</v>
      </c>
      <c r="L25" s="11">
        <v>92</v>
      </c>
      <c r="M25" s="11" t="s">
        <v>21</v>
      </c>
    </row>
    <row r="26" spans="1:13" x14ac:dyDescent="0.25">
      <c r="A26" s="11">
        <v>25</v>
      </c>
      <c r="B26" s="7">
        <v>22</v>
      </c>
      <c r="C26" s="8" t="s">
        <v>170</v>
      </c>
      <c r="D26" s="8" t="s">
        <v>49</v>
      </c>
      <c r="E26" s="8" t="s">
        <v>171</v>
      </c>
      <c r="F26" s="8" t="s">
        <v>19</v>
      </c>
      <c r="G26" s="7" t="s">
        <v>172</v>
      </c>
      <c r="H26" s="7" t="s">
        <v>127</v>
      </c>
      <c r="I26" s="7">
        <v>25</v>
      </c>
      <c r="J26" s="9">
        <v>5.2593749999999995E-2</v>
      </c>
      <c r="K26" s="10">
        <v>5.269444444444444E-2</v>
      </c>
      <c r="L26" s="11">
        <v>93</v>
      </c>
      <c r="M26" s="11" t="s">
        <v>21</v>
      </c>
    </row>
    <row r="27" spans="1:13" x14ac:dyDescent="0.25">
      <c r="A27" s="11">
        <v>26</v>
      </c>
      <c r="B27" s="7">
        <v>55</v>
      </c>
      <c r="C27" s="8" t="s">
        <v>173</v>
      </c>
      <c r="D27" s="8" t="s">
        <v>174</v>
      </c>
      <c r="E27" s="8" t="s">
        <v>21</v>
      </c>
      <c r="F27" s="8" t="s">
        <v>19</v>
      </c>
      <c r="G27" s="7" t="s">
        <v>172</v>
      </c>
      <c r="H27" s="7" t="s">
        <v>127</v>
      </c>
      <c r="I27" s="7">
        <v>26</v>
      </c>
      <c r="J27" s="9">
        <v>5.2620949074074067E-2</v>
      </c>
      <c r="K27" s="10">
        <v>5.2707175925925921E-2</v>
      </c>
      <c r="L27" s="11">
        <v>95</v>
      </c>
      <c r="M27" s="11" t="s">
        <v>21</v>
      </c>
    </row>
    <row r="28" spans="1:13" x14ac:dyDescent="0.25">
      <c r="A28" s="11">
        <v>27</v>
      </c>
      <c r="B28" s="7">
        <v>60</v>
      </c>
      <c r="C28" s="8" t="s">
        <v>175</v>
      </c>
      <c r="D28" s="8" t="s">
        <v>176</v>
      </c>
      <c r="E28" s="8" t="s">
        <v>21</v>
      </c>
      <c r="F28" s="8" t="s">
        <v>19</v>
      </c>
      <c r="G28" s="7" t="s">
        <v>164</v>
      </c>
      <c r="H28" s="7" t="s">
        <v>127</v>
      </c>
      <c r="I28" s="7">
        <v>27</v>
      </c>
      <c r="J28" s="9">
        <v>5.2885416666666664E-2</v>
      </c>
      <c r="K28" s="10">
        <v>5.2968171296296294E-2</v>
      </c>
      <c r="L28" s="11">
        <v>100</v>
      </c>
      <c r="M28" s="11" t="s">
        <v>21</v>
      </c>
    </row>
    <row r="29" spans="1:13" x14ac:dyDescent="0.25">
      <c r="A29" s="11">
        <v>28</v>
      </c>
      <c r="B29" s="7">
        <v>50</v>
      </c>
      <c r="C29" s="8" t="s">
        <v>177</v>
      </c>
      <c r="D29" s="8" t="s">
        <v>23</v>
      </c>
      <c r="E29" s="8" t="s">
        <v>36</v>
      </c>
      <c r="F29" s="8" t="s">
        <v>19</v>
      </c>
      <c r="G29" s="7" t="s">
        <v>142</v>
      </c>
      <c r="H29" s="7" t="s">
        <v>127</v>
      </c>
      <c r="I29" s="7">
        <v>28</v>
      </c>
      <c r="J29" s="9">
        <v>5.2938078703703699E-2</v>
      </c>
      <c r="K29" s="10">
        <v>5.3032986111111104E-2</v>
      </c>
      <c r="L29" s="11">
        <v>102</v>
      </c>
      <c r="M29" s="11" t="s">
        <v>21</v>
      </c>
    </row>
    <row r="30" spans="1:13" x14ac:dyDescent="0.25">
      <c r="A30" s="11">
        <v>29</v>
      </c>
      <c r="B30" s="7">
        <v>49</v>
      </c>
      <c r="C30" s="8" t="s">
        <v>178</v>
      </c>
      <c r="D30" s="8" t="s">
        <v>23</v>
      </c>
      <c r="E30" s="8" t="s">
        <v>179</v>
      </c>
      <c r="F30" s="8" t="s">
        <v>19</v>
      </c>
      <c r="G30" s="7" t="s">
        <v>132</v>
      </c>
      <c r="H30" s="7" t="s">
        <v>127</v>
      </c>
      <c r="I30" s="7">
        <v>29</v>
      </c>
      <c r="J30" s="9">
        <v>5.382986111111112E-2</v>
      </c>
      <c r="K30" s="10">
        <v>5.3929976851851857E-2</v>
      </c>
      <c r="L30" s="11">
        <v>106</v>
      </c>
      <c r="M30" s="11" t="s">
        <v>21</v>
      </c>
    </row>
    <row r="31" spans="1:13" x14ac:dyDescent="0.25">
      <c r="A31" s="11">
        <v>30</v>
      </c>
      <c r="B31" s="7">
        <v>129</v>
      </c>
      <c r="C31" s="8" t="s">
        <v>180</v>
      </c>
      <c r="D31" s="8" t="s">
        <v>34</v>
      </c>
      <c r="E31" s="8" t="s">
        <v>21</v>
      </c>
      <c r="F31" s="8" t="s">
        <v>19</v>
      </c>
      <c r="G31" s="7" t="s">
        <v>139</v>
      </c>
      <c r="H31" s="7" t="s">
        <v>127</v>
      </c>
      <c r="I31" s="7">
        <v>30</v>
      </c>
      <c r="J31" s="9">
        <v>5.4032407407407411E-2</v>
      </c>
      <c r="K31" s="10">
        <v>5.4129629629629632E-2</v>
      </c>
      <c r="L31" s="11">
        <v>108</v>
      </c>
      <c r="M31" s="11" t="s">
        <v>21</v>
      </c>
    </row>
    <row r="32" spans="1:13" x14ac:dyDescent="0.25">
      <c r="A32" s="11">
        <v>31</v>
      </c>
      <c r="B32" s="7">
        <v>144</v>
      </c>
      <c r="C32" s="8" t="s">
        <v>181</v>
      </c>
      <c r="D32" s="8" t="s">
        <v>182</v>
      </c>
      <c r="E32" s="8" t="s">
        <v>21</v>
      </c>
      <c r="F32" s="8" t="s">
        <v>19</v>
      </c>
      <c r="G32" s="7" t="s">
        <v>132</v>
      </c>
      <c r="H32" s="7" t="s">
        <v>127</v>
      </c>
      <c r="I32" s="7">
        <v>31</v>
      </c>
      <c r="J32" s="9">
        <v>5.3964699074074071E-2</v>
      </c>
      <c r="K32" s="10">
        <v>5.4157986111111112E-2</v>
      </c>
      <c r="L32" s="11">
        <v>109</v>
      </c>
      <c r="M32" s="11" t="s">
        <v>21</v>
      </c>
    </row>
    <row r="33" spans="1:13" x14ac:dyDescent="0.25">
      <c r="A33" s="11">
        <v>32</v>
      </c>
      <c r="B33" s="7">
        <v>147</v>
      </c>
      <c r="C33" s="8" t="s">
        <v>183</v>
      </c>
      <c r="D33" s="8" t="s">
        <v>23</v>
      </c>
      <c r="E33" s="8" t="s">
        <v>21</v>
      </c>
      <c r="F33" s="8" t="s">
        <v>19</v>
      </c>
      <c r="G33" s="7" t="s">
        <v>184</v>
      </c>
      <c r="H33" s="7" t="s">
        <v>127</v>
      </c>
      <c r="I33" s="7">
        <v>32</v>
      </c>
      <c r="J33" s="9">
        <v>5.4526620370370378E-2</v>
      </c>
      <c r="K33" s="10">
        <v>5.4655671296296303E-2</v>
      </c>
      <c r="L33" s="11">
        <v>111</v>
      </c>
      <c r="M33" s="11" t="s">
        <v>21</v>
      </c>
    </row>
    <row r="34" spans="1:13" x14ac:dyDescent="0.25">
      <c r="A34" s="11">
        <v>33</v>
      </c>
      <c r="B34" s="7">
        <v>190</v>
      </c>
      <c r="C34" s="8" t="s">
        <v>185</v>
      </c>
      <c r="D34" s="8" t="s">
        <v>114</v>
      </c>
      <c r="E34" s="8" t="s">
        <v>31</v>
      </c>
      <c r="F34" s="8" t="s">
        <v>19</v>
      </c>
      <c r="G34" s="7">
        <v>1973</v>
      </c>
      <c r="H34" s="7" t="s">
        <v>127</v>
      </c>
      <c r="I34" s="7">
        <v>33</v>
      </c>
      <c r="J34" s="9">
        <v>5.4603009259259261E-2</v>
      </c>
      <c r="K34" s="10">
        <v>5.4684606481481483E-2</v>
      </c>
      <c r="L34" s="11">
        <v>112</v>
      </c>
      <c r="M34" s="11" t="s">
        <v>21</v>
      </c>
    </row>
    <row r="35" spans="1:13" x14ac:dyDescent="0.25">
      <c r="A35" s="11">
        <v>34</v>
      </c>
      <c r="B35" s="7">
        <v>54</v>
      </c>
      <c r="C35" s="8" t="s">
        <v>186</v>
      </c>
      <c r="D35" s="8" t="s">
        <v>187</v>
      </c>
      <c r="E35" s="8" t="s">
        <v>21</v>
      </c>
      <c r="F35" s="8" t="s">
        <v>19</v>
      </c>
      <c r="G35" s="7" t="s">
        <v>172</v>
      </c>
      <c r="H35" s="7" t="s">
        <v>127</v>
      </c>
      <c r="I35" s="7">
        <v>34</v>
      </c>
      <c r="J35" s="9">
        <v>5.4676504629629627E-2</v>
      </c>
      <c r="K35" s="10">
        <v>5.475868055555555E-2</v>
      </c>
      <c r="L35" s="11">
        <v>113</v>
      </c>
      <c r="M35" s="11" t="s">
        <v>21</v>
      </c>
    </row>
    <row r="36" spans="1:13" x14ac:dyDescent="0.25">
      <c r="A36" s="11">
        <v>35</v>
      </c>
      <c r="B36" s="7">
        <v>146</v>
      </c>
      <c r="C36" s="8" t="s">
        <v>188</v>
      </c>
      <c r="D36" s="8" t="s">
        <v>34</v>
      </c>
      <c r="E36" s="8" t="s">
        <v>21</v>
      </c>
      <c r="F36" s="8" t="s">
        <v>19</v>
      </c>
      <c r="G36" s="7" t="s">
        <v>164</v>
      </c>
      <c r="H36" s="7" t="s">
        <v>127</v>
      </c>
      <c r="I36" s="7">
        <v>35</v>
      </c>
      <c r="J36" s="9">
        <v>5.5063657407407408E-2</v>
      </c>
      <c r="K36" s="10">
        <v>5.5116898148148151E-2</v>
      </c>
      <c r="L36" s="11">
        <v>116</v>
      </c>
      <c r="M36" s="11" t="s">
        <v>21</v>
      </c>
    </row>
    <row r="37" spans="1:13" x14ac:dyDescent="0.25">
      <c r="A37" s="11">
        <v>36</v>
      </c>
      <c r="B37" s="7">
        <v>111</v>
      </c>
      <c r="C37" s="8" t="s">
        <v>189</v>
      </c>
      <c r="D37" s="8" t="s">
        <v>23</v>
      </c>
      <c r="E37" s="8" t="s">
        <v>36</v>
      </c>
      <c r="F37" s="8" t="s">
        <v>19</v>
      </c>
      <c r="G37" s="7" t="s">
        <v>159</v>
      </c>
      <c r="H37" s="7" t="s">
        <v>127</v>
      </c>
      <c r="I37" s="7">
        <v>36</v>
      </c>
      <c r="J37" s="9">
        <v>5.5196759259259258E-2</v>
      </c>
      <c r="K37" s="10">
        <v>5.5279513888888888E-2</v>
      </c>
      <c r="L37" s="11">
        <v>118</v>
      </c>
      <c r="M37" s="11" t="s">
        <v>21</v>
      </c>
    </row>
    <row r="38" spans="1:13" x14ac:dyDescent="0.25">
      <c r="A38" s="11">
        <v>37</v>
      </c>
      <c r="B38" s="7">
        <v>192</v>
      </c>
      <c r="C38" s="8" t="s">
        <v>190</v>
      </c>
      <c r="D38" s="8" t="s">
        <v>23</v>
      </c>
      <c r="E38" s="8" t="s">
        <v>21</v>
      </c>
      <c r="F38" s="8" t="s">
        <v>19</v>
      </c>
      <c r="G38" s="7">
        <v>1976</v>
      </c>
      <c r="H38" s="7" t="s">
        <v>127</v>
      </c>
      <c r="I38" s="7">
        <v>37</v>
      </c>
      <c r="J38" s="9">
        <v>5.7948495370370376E-2</v>
      </c>
      <c r="K38" s="10">
        <v>5.8132523148148152E-2</v>
      </c>
      <c r="L38" s="11">
        <v>134</v>
      </c>
      <c r="M38" s="11" t="s">
        <v>21</v>
      </c>
    </row>
    <row r="39" spans="1:13" x14ac:dyDescent="0.25">
      <c r="A39" s="11">
        <v>38</v>
      </c>
      <c r="B39" s="7">
        <v>13</v>
      </c>
      <c r="C39" s="8" t="s">
        <v>191</v>
      </c>
      <c r="D39" s="8" t="s">
        <v>152</v>
      </c>
      <c r="E39" s="8" t="s">
        <v>192</v>
      </c>
      <c r="F39" s="8" t="s">
        <v>19</v>
      </c>
      <c r="G39" s="7" t="s">
        <v>54</v>
      </c>
      <c r="H39" s="7" t="s">
        <v>127</v>
      </c>
      <c r="I39" s="7">
        <v>38</v>
      </c>
      <c r="J39" s="9">
        <v>5.8137731481481478E-2</v>
      </c>
      <c r="K39" s="10">
        <v>5.8266782407407403E-2</v>
      </c>
      <c r="L39" s="11">
        <v>135</v>
      </c>
      <c r="M39" s="11" t="s">
        <v>21</v>
      </c>
    </row>
    <row r="40" spans="1:13" x14ac:dyDescent="0.25">
      <c r="A40" s="11">
        <v>39</v>
      </c>
      <c r="B40" s="7">
        <v>56</v>
      </c>
      <c r="C40" s="8" t="s">
        <v>193</v>
      </c>
      <c r="D40" s="8" t="s">
        <v>194</v>
      </c>
      <c r="E40" s="8" t="s">
        <v>21</v>
      </c>
      <c r="F40" s="8" t="s">
        <v>19</v>
      </c>
      <c r="G40" s="7" t="s">
        <v>159</v>
      </c>
      <c r="H40" s="7" t="s">
        <v>127</v>
      </c>
      <c r="I40" s="7">
        <v>39</v>
      </c>
      <c r="J40" s="9">
        <v>5.986516203703704E-2</v>
      </c>
      <c r="K40" s="10">
        <v>5.9950810185185187E-2</v>
      </c>
      <c r="L40" s="11">
        <v>140</v>
      </c>
      <c r="M40" s="11" t="s">
        <v>21</v>
      </c>
    </row>
    <row r="41" spans="1:13" x14ac:dyDescent="0.25">
      <c r="A41" s="11">
        <v>40</v>
      </c>
      <c r="B41" s="7">
        <v>160</v>
      </c>
      <c r="C41" s="8" t="s">
        <v>195</v>
      </c>
      <c r="D41" s="8" t="s">
        <v>23</v>
      </c>
      <c r="E41" s="8" t="s">
        <v>36</v>
      </c>
      <c r="F41" s="8" t="s">
        <v>19</v>
      </c>
      <c r="G41" s="7" t="s">
        <v>132</v>
      </c>
      <c r="H41" s="7" t="s">
        <v>127</v>
      </c>
      <c r="I41" s="7">
        <v>40</v>
      </c>
      <c r="J41" s="9">
        <v>5.9934027777777781E-2</v>
      </c>
      <c r="K41" s="10">
        <v>6.0128472222222222E-2</v>
      </c>
      <c r="L41" s="11">
        <v>141</v>
      </c>
      <c r="M41" s="11" t="s">
        <v>21</v>
      </c>
    </row>
    <row r="42" spans="1:13" x14ac:dyDescent="0.25">
      <c r="A42" s="11">
        <v>41</v>
      </c>
      <c r="B42" s="7">
        <v>103</v>
      </c>
      <c r="C42" s="8" t="s">
        <v>196</v>
      </c>
      <c r="D42" s="8" t="s">
        <v>23</v>
      </c>
      <c r="E42" s="8" t="s">
        <v>21</v>
      </c>
      <c r="F42" s="8" t="s">
        <v>19</v>
      </c>
      <c r="G42" s="7">
        <v>1974</v>
      </c>
      <c r="H42" s="7" t="s">
        <v>127</v>
      </c>
      <c r="I42" s="7">
        <v>41</v>
      </c>
      <c r="J42" s="9">
        <v>6.0467013888888893E-2</v>
      </c>
      <c r="K42" s="10">
        <v>6.062905092592593E-2</v>
      </c>
      <c r="L42" s="11">
        <v>142</v>
      </c>
      <c r="M42" s="11" t="s">
        <v>21</v>
      </c>
    </row>
    <row r="43" spans="1:13" x14ac:dyDescent="0.25">
      <c r="A43" s="11">
        <v>42</v>
      </c>
      <c r="B43" s="7">
        <v>4</v>
      </c>
      <c r="C43" s="8" t="s">
        <v>197</v>
      </c>
      <c r="D43" s="8" t="s">
        <v>34</v>
      </c>
      <c r="E43" s="8" t="s">
        <v>21</v>
      </c>
      <c r="F43" s="8" t="s">
        <v>19</v>
      </c>
      <c r="G43" s="7" t="s">
        <v>142</v>
      </c>
      <c r="H43" s="7" t="s">
        <v>127</v>
      </c>
      <c r="I43" s="7">
        <v>42</v>
      </c>
      <c r="J43" s="9">
        <v>6.164525462962963E-2</v>
      </c>
      <c r="K43" s="10">
        <v>6.1766782407407406E-2</v>
      </c>
      <c r="L43" s="11">
        <v>151</v>
      </c>
      <c r="M43" s="11" t="s">
        <v>21</v>
      </c>
    </row>
    <row r="44" spans="1:13" x14ac:dyDescent="0.25">
      <c r="A44" s="11">
        <v>43</v>
      </c>
      <c r="B44" s="7">
        <v>27</v>
      </c>
      <c r="C44" s="8" t="s">
        <v>198</v>
      </c>
      <c r="D44" s="8" t="s">
        <v>23</v>
      </c>
      <c r="E44" s="8" t="s">
        <v>199</v>
      </c>
      <c r="F44" s="8" t="s">
        <v>19</v>
      </c>
      <c r="G44" s="7">
        <v>1978</v>
      </c>
      <c r="H44" s="7" t="s">
        <v>127</v>
      </c>
      <c r="I44" s="7">
        <v>43</v>
      </c>
      <c r="J44" s="9">
        <v>6.3669560185185201E-2</v>
      </c>
      <c r="K44" s="10">
        <v>6.3787615740740752E-2</v>
      </c>
      <c r="L44" s="11">
        <v>158</v>
      </c>
      <c r="M44" s="11" t="s">
        <v>21</v>
      </c>
    </row>
    <row r="45" spans="1:13" x14ac:dyDescent="0.25">
      <c r="A45" s="11">
        <v>44</v>
      </c>
      <c r="B45" s="7">
        <v>145</v>
      </c>
      <c r="C45" s="8" t="s">
        <v>200</v>
      </c>
      <c r="D45" s="8" t="s">
        <v>23</v>
      </c>
      <c r="E45" s="8" t="s">
        <v>21</v>
      </c>
      <c r="F45" s="8" t="s">
        <v>19</v>
      </c>
      <c r="G45" s="7" t="s">
        <v>164</v>
      </c>
      <c r="H45" s="7" t="s">
        <v>127</v>
      </c>
      <c r="I45" s="7">
        <v>44</v>
      </c>
      <c r="J45" s="9">
        <v>6.5921875000000005E-2</v>
      </c>
      <c r="K45" s="10">
        <v>6.6018518518518518E-2</v>
      </c>
      <c r="L45" s="11">
        <v>168</v>
      </c>
      <c r="M45" s="11" t="s">
        <v>21</v>
      </c>
    </row>
    <row r="46" spans="1:13" x14ac:dyDescent="0.25">
      <c r="A46" s="11">
        <v>45</v>
      </c>
      <c r="B46" s="7">
        <v>130</v>
      </c>
      <c r="C46" s="8" t="s">
        <v>201</v>
      </c>
      <c r="D46" s="8" t="s">
        <v>202</v>
      </c>
      <c r="E46" s="8" t="s">
        <v>21</v>
      </c>
      <c r="F46" s="8" t="s">
        <v>19</v>
      </c>
      <c r="G46" s="7" t="s">
        <v>184</v>
      </c>
      <c r="H46" s="7" t="s">
        <v>127</v>
      </c>
      <c r="I46" s="7">
        <v>45</v>
      </c>
      <c r="J46" s="9">
        <v>6.7600694444444442E-2</v>
      </c>
      <c r="K46" s="10">
        <v>6.7751157407407406E-2</v>
      </c>
      <c r="L46" s="11">
        <v>170</v>
      </c>
      <c r="M46" s="11" t="s">
        <v>21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"/>
  <sheetViews>
    <sheetView workbookViewId="0"/>
  </sheetViews>
  <sheetFormatPr defaultRowHeight="15" x14ac:dyDescent="0.25"/>
  <cols>
    <col min="1" max="1" width="6.7109375" customWidth="1"/>
    <col min="2" max="2" width="7" customWidth="1"/>
    <col min="3" max="3" width="22.5703125" customWidth="1"/>
    <col min="4" max="4" width="22" bestFit="1" customWidth="1"/>
    <col min="5" max="5" width="23" customWidth="1"/>
    <col min="7" max="7" width="6.7109375" customWidth="1"/>
    <col min="8" max="8" width="6" customWidth="1"/>
    <col min="9" max="9" width="4.85546875" customWidth="1"/>
    <col min="10" max="10" width="7.85546875" customWidth="1"/>
    <col min="11" max="11" width="8.42578125" customWidth="1"/>
    <col min="12" max="12" width="4.85546875" customWidth="1"/>
    <col min="13" max="13" width="5" customWidth="1"/>
  </cols>
  <sheetData>
    <row r="1" spans="1:13" ht="23.25" thickBot="1" x14ac:dyDescent="0.3">
      <c r="A1" s="1" t="s">
        <v>0</v>
      </c>
      <c r="B1" s="1" t="s">
        <v>1</v>
      </c>
      <c r="C1" s="2" t="s">
        <v>2</v>
      </c>
      <c r="D1" s="2" t="s">
        <v>3</v>
      </c>
      <c r="E1" s="3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5" t="s">
        <v>12</v>
      </c>
      <c r="K1" s="5" t="s">
        <v>13</v>
      </c>
      <c r="L1" s="6" t="s">
        <v>14</v>
      </c>
      <c r="M1" s="6" t="s">
        <v>15</v>
      </c>
    </row>
    <row r="2" spans="1:13" ht="15.75" thickTop="1" x14ac:dyDescent="0.25">
      <c r="A2" s="11">
        <v>1</v>
      </c>
      <c r="B2" s="7">
        <v>25</v>
      </c>
      <c r="C2" s="8" t="s">
        <v>203</v>
      </c>
      <c r="D2" s="8" t="s">
        <v>204</v>
      </c>
      <c r="E2" s="8" t="s">
        <v>26</v>
      </c>
      <c r="F2" s="8" t="s">
        <v>19</v>
      </c>
      <c r="G2" s="7" t="s">
        <v>205</v>
      </c>
      <c r="H2" s="7" t="s">
        <v>206</v>
      </c>
      <c r="I2" s="7">
        <v>1</v>
      </c>
      <c r="J2" s="9">
        <v>4.1470486111111107E-2</v>
      </c>
      <c r="K2" s="10">
        <v>4.1487847222222221E-2</v>
      </c>
      <c r="L2" s="11">
        <v>10</v>
      </c>
      <c r="M2" s="11" t="s">
        <v>21</v>
      </c>
    </row>
    <row r="3" spans="1:13" x14ac:dyDescent="0.25">
      <c r="A3" s="11">
        <v>2</v>
      </c>
      <c r="B3" s="7">
        <v>96</v>
      </c>
      <c r="C3" s="8" t="s">
        <v>207</v>
      </c>
      <c r="D3" s="8" t="s">
        <v>23</v>
      </c>
      <c r="E3" s="8" t="s">
        <v>208</v>
      </c>
      <c r="F3" s="8" t="s">
        <v>19</v>
      </c>
      <c r="G3" s="7">
        <v>1970</v>
      </c>
      <c r="H3" s="7" t="s">
        <v>206</v>
      </c>
      <c r="I3" s="7">
        <v>2</v>
      </c>
      <c r="J3" s="9">
        <v>4.214236111111111E-2</v>
      </c>
      <c r="K3" s="10">
        <v>4.217071759259259E-2</v>
      </c>
      <c r="L3" s="11">
        <v>12</v>
      </c>
      <c r="M3" s="11" t="s">
        <v>21</v>
      </c>
    </row>
    <row r="4" spans="1:13" x14ac:dyDescent="0.25">
      <c r="A4" s="11">
        <v>3</v>
      </c>
      <c r="B4" s="7">
        <v>201</v>
      </c>
      <c r="C4" s="8" t="s">
        <v>209</v>
      </c>
      <c r="D4" s="8" t="s">
        <v>34</v>
      </c>
      <c r="E4" s="8" t="s">
        <v>46</v>
      </c>
      <c r="F4" s="8" t="s">
        <v>19</v>
      </c>
      <c r="G4" s="7">
        <v>1969</v>
      </c>
      <c r="H4" s="7" t="s">
        <v>206</v>
      </c>
      <c r="I4" s="7">
        <v>3</v>
      </c>
      <c r="J4" s="9">
        <v>4.2734374999999998E-2</v>
      </c>
      <c r="K4" s="10">
        <v>4.2756365740740737E-2</v>
      </c>
      <c r="L4" s="11">
        <v>16</v>
      </c>
      <c r="M4" s="11" t="s">
        <v>21</v>
      </c>
    </row>
    <row r="5" spans="1:13" x14ac:dyDescent="0.25">
      <c r="A5" s="11">
        <v>4</v>
      </c>
      <c r="B5" s="7">
        <v>34</v>
      </c>
      <c r="C5" s="8" t="s">
        <v>210</v>
      </c>
      <c r="D5" s="8" t="s">
        <v>211</v>
      </c>
      <c r="E5" s="8" t="s">
        <v>21</v>
      </c>
      <c r="F5" s="8" t="s">
        <v>19</v>
      </c>
      <c r="G5" s="7">
        <v>1964</v>
      </c>
      <c r="H5" s="7" t="s">
        <v>206</v>
      </c>
      <c r="I5" s="7">
        <v>4</v>
      </c>
      <c r="J5" s="9">
        <v>4.2952546296296301E-2</v>
      </c>
      <c r="K5" s="10">
        <v>4.2991898148148154E-2</v>
      </c>
      <c r="L5" s="11">
        <v>18</v>
      </c>
      <c r="M5" s="11" t="s">
        <v>21</v>
      </c>
    </row>
    <row r="6" spans="1:13" x14ac:dyDescent="0.25">
      <c r="A6" s="11">
        <v>5</v>
      </c>
      <c r="B6" s="7">
        <v>122</v>
      </c>
      <c r="C6" s="8" t="s">
        <v>212</v>
      </c>
      <c r="D6" s="8" t="s">
        <v>213</v>
      </c>
      <c r="E6" s="8" t="s">
        <v>214</v>
      </c>
      <c r="F6" s="8" t="s">
        <v>19</v>
      </c>
      <c r="G6" s="7" t="s">
        <v>215</v>
      </c>
      <c r="H6" s="7" t="s">
        <v>206</v>
      </c>
      <c r="I6" s="7">
        <v>5</v>
      </c>
      <c r="J6" s="9">
        <v>4.4323495370370364E-2</v>
      </c>
      <c r="K6" s="10">
        <v>4.4340856481481478E-2</v>
      </c>
      <c r="L6" s="11">
        <v>25</v>
      </c>
      <c r="M6" s="11" t="s">
        <v>21</v>
      </c>
    </row>
    <row r="7" spans="1:13" x14ac:dyDescent="0.25">
      <c r="A7" s="11">
        <v>6</v>
      </c>
      <c r="B7" s="7">
        <v>90</v>
      </c>
      <c r="C7" s="8" t="s">
        <v>216</v>
      </c>
      <c r="D7" s="8" t="s">
        <v>152</v>
      </c>
      <c r="E7" s="8" t="s">
        <v>21</v>
      </c>
      <c r="F7" s="8" t="s">
        <v>19</v>
      </c>
      <c r="G7" s="7" t="s">
        <v>37</v>
      </c>
      <c r="H7" s="7" t="s">
        <v>206</v>
      </c>
      <c r="I7" s="7">
        <v>6</v>
      </c>
      <c r="J7" s="9">
        <v>4.4308449074074073E-2</v>
      </c>
      <c r="K7" s="10">
        <v>4.4357060185185183E-2</v>
      </c>
      <c r="L7" s="11">
        <v>26</v>
      </c>
      <c r="M7" s="11" t="s">
        <v>21</v>
      </c>
    </row>
    <row r="8" spans="1:13" x14ac:dyDescent="0.25">
      <c r="A8" s="11">
        <v>7</v>
      </c>
      <c r="B8" s="7">
        <v>42</v>
      </c>
      <c r="C8" s="8" t="s">
        <v>217</v>
      </c>
      <c r="D8" s="8" t="s">
        <v>23</v>
      </c>
      <c r="E8" s="8" t="s">
        <v>218</v>
      </c>
      <c r="F8" s="8" t="s">
        <v>19</v>
      </c>
      <c r="G8" s="7" t="s">
        <v>219</v>
      </c>
      <c r="H8" s="7" t="s">
        <v>206</v>
      </c>
      <c r="I8" s="7">
        <v>7</v>
      </c>
      <c r="J8" s="9">
        <v>4.4980902777777776E-2</v>
      </c>
      <c r="K8" s="10">
        <v>4.5016203703703704E-2</v>
      </c>
      <c r="L8" s="11">
        <v>32</v>
      </c>
      <c r="M8" s="11" t="s">
        <v>21</v>
      </c>
    </row>
    <row r="9" spans="1:13" x14ac:dyDescent="0.25">
      <c r="A9" s="11">
        <v>8</v>
      </c>
      <c r="B9" s="7">
        <v>36</v>
      </c>
      <c r="C9" s="8" t="s">
        <v>220</v>
      </c>
      <c r="D9" s="8" t="s">
        <v>59</v>
      </c>
      <c r="E9" s="8" t="s">
        <v>21</v>
      </c>
      <c r="F9" s="8" t="s">
        <v>19</v>
      </c>
      <c r="G9" s="7">
        <v>1963</v>
      </c>
      <c r="H9" s="7" t="s">
        <v>206</v>
      </c>
      <c r="I9" s="7">
        <v>8</v>
      </c>
      <c r="J9" s="9">
        <v>4.6299768518518511E-2</v>
      </c>
      <c r="K9" s="10">
        <v>4.6347800925925921E-2</v>
      </c>
      <c r="L9" s="11">
        <v>42</v>
      </c>
      <c r="M9" s="11" t="s">
        <v>21</v>
      </c>
    </row>
    <row r="10" spans="1:13" x14ac:dyDescent="0.25">
      <c r="A10" s="11">
        <v>9</v>
      </c>
      <c r="B10" s="7">
        <v>107</v>
      </c>
      <c r="C10" s="8" t="s">
        <v>221</v>
      </c>
      <c r="D10" s="8" t="s">
        <v>222</v>
      </c>
      <c r="E10" s="8" t="s">
        <v>223</v>
      </c>
      <c r="F10" s="8" t="s">
        <v>19</v>
      </c>
      <c r="G10" s="7" t="s">
        <v>224</v>
      </c>
      <c r="H10" s="7" t="s">
        <v>206</v>
      </c>
      <c r="I10" s="7">
        <v>9</v>
      </c>
      <c r="J10" s="9">
        <v>4.6467592592592602E-2</v>
      </c>
      <c r="K10" s="10">
        <v>4.6512731481481488E-2</v>
      </c>
      <c r="L10" s="11">
        <v>48</v>
      </c>
      <c r="M10" s="11" t="s">
        <v>21</v>
      </c>
    </row>
    <row r="11" spans="1:13" x14ac:dyDescent="0.25">
      <c r="A11" s="11">
        <v>10</v>
      </c>
      <c r="B11" s="7">
        <v>113</v>
      </c>
      <c r="C11" s="8" t="s">
        <v>225</v>
      </c>
      <c r="D11" s="8" t="s">
        <v>23</v>
      </c>
      <c r="E11" s="8" t="s">
        <v>21</v>
      </c>
      <c r="F11" s="8" t="s">
        <v>19</v>
      </c>
      <c r="G11" s="7" t="s">
        <v>205</v>
      </c>
      <c r="H11" s="7" t="s">
        <v>206</v>
      </c>
      <c r="I11" s="7">
        <v>10</v>
      </c>
      <c r="J11" s="9">
        <v>4.6599537037037037E-2</v>
      </c>
      <c r="K11" s="10">
        <v>4.6675347222222219E-2</v>
      </c>
      <c r="L11" s="11">
        <v>50</v>
      </c>
      <c r="M11" s="11" t="s">
        <v>21</v>
      </c>
    </row>
    <row r="12" spans="1:13" x14ac:dyDescent="0.25">
      <c r="A12" s="11">
        <v>11</v>
      </c>
      <c r="B12" s="7">
        <v>41</v>
      </c>
      <c r="C12" s="8" t="s">
        <v>226</v>
      </c>
      <c r="D12" s="8" t="s">
        <v>227</v>
      </c>
      <c r="E12" s="8" t="s">
        <v>228</v>
      </c>
      <c r="F12" s="8" t="s">
        <v>19</v>
      </c>
      <c r="G12" s="7" t="s">
        <v>224</v>
      </c>
      <c r="H12" s="7" t="s">
        <v>206</v>
      </c>
      <c r="I12" s="7">
        <v>11</v>
      </c>
      <c r="J12" s="9">
        <v>4.6754050925925925E-2</v>
      </c>
      <c r="K12" s="10">
        <v>4.6803819444444443E-2</v>
      </c>
      <c r="L12" s="11">
        <v>51</v>
      </c>
      <c r="M12" s="11" t="s">
        <v>21</v>
      </c>
    </row>
    <row r="13" spans="1:13" x14ac:dyDescent="0.25">
      <c r="A13" s="11">
        <v>12</v>
      </c>
      <c r="B13" s="7">
        <v>124</v>
      </c>
      <c r="C13" s="8" t="s">
        <v>229</v>
      </c>
      <c r="D13" s="8" t="s">
        <v>230</v>
      </c>
      <c r="E13" s="8" t="s">
        <v>21</v>
      </c>
      <c r="F13" s="8" t="s">
        <v>19</v>
      </c>
      <c r="G13" s="7" t="s">
        <v>231</v>
      </c>
      <c r="H13" s="7" t="s">
        <v>206</v>
      </c>
      <c r="I13" s="7">
        <v>12</v>
      </c>
      <c r="J13" s="9">
        <v>4.8653356481481481E-2</v>
      </c>
      <c r="K13" s="10">
        <v>4.8704282407407408E-2</v>
      </c>
      <c r="L13" s="11">
        <v>63</v>
      </c>
      <c r="M13" s="11" t="s">
        <v>21</v>
      </c>
    </row>
    <row r="14" spans="1:13" x14ac:dyDescent="0.25">
      <c r="A14" s="11">
        <v>13</v>
      </c>
      <c r="B14" s="7">
        <v>37</v>
      </c>
      <c r="C14" s="8" t="s">
        <v>232</v>
      </c>
      <c r="D14" s="8" t="s">
        <v>233</v>
      </c>
      <c r="E14" s="8" t="s">
        <v>234</v>
      </c>
      <c r="F14" s="8" t="s">
        <v>19</v>
      </c>
      <c r="G14" s="7">
        <v>1964</v>
      </c>
      <c r="H14" s="7" t="s">
        <v>206</v>
      </c>
      <c r="I14" s="7">
        <v>13</v>
      </c>
      <c r="J14" s="9">
        <v>4.8687500000000002E-2</v>
      </c>
      <c r="K14" s="10">
        <v>4.8729745370370371E-2</v>
      </c>
      <c r="L14" s="11">
        <v>64</v>
      </c>
      <c r="M14" s="11" t="s">
        <v>21</v>
      </c>
    </row>
    <row r="15" spans="1:13" x14ac:dyDescent="0.25">
      <c r="A15" s="11">
        <v>14</v>
      </c>
      <c r="B15" s="7">
        <v>152</v>
      </c>
      <c r="C15" s="8" t="s">
        <v>235</v>
      </c>
      <c r="D15" s="8" t="s">
        <v>236</v>
      </c>
      <c r="E15" s="8" t="s">
        <v>21</v>
      </c>
      <c r="F15" s="8" t="s">
        <v>19</v>
      </c>
      <c r="G15" s="7" t="s">
        <v>231</v>
      </c>
      <c r="H15" s="7" t="s">
        <v>206</v>
      </c>
      <c r="I15" s="7">
        <v>14</v>
      </c>
      <c r="J15" s="9">
        <v>4.9430555555555554E-2</v>
      </c>
      <c r="K15" s="10">
        <v>4.948148148148148E-2</v>
      </c>
      <c r="L15" s="11">
        <v>70</v>
      </c>
      <c r="M15" s="11" t="s">
        <v>21</v>
      </c>
    </row>
    <row r="16" spans="1:13" x14ac:dyDescent="0.25">
      <c r="A16" s="11">
        <v>15</v>
      </c>
      <c r="B16" s="7">
        <v>108</v>
      </c>
      <c r="C16" s="8" t="s">
        <v>237</v>
      </c>
      <c r="D16" s="8" t="s">
        <v>23</v>
      </c>
      <c r="E16" s="8" t="s">
        <v>238</v>
      </c>
      <c r="F16" s="8" t="s">
        <v>19</v>
      </c>
      <c r="G16" s="7" t="s">
        <v>239</v>
      </c>
      <c r="H16" s="7" t="s">
        <v>206</v>
      </c>
      <c r="I16" s="7">
        <v>15</v>
      </c>
      <c r="J16" s="9">
        <v>4.9667245370370372E-2</v>
      </c>
      <c r="K16" s="10">
        <v>4.9737847222222221E-2</v>
      </c>
      <c r="L16" s="11">
        <v>71</v>
      </c>
      <c r="M16" s="11" t="s">
        <v>21</v>
      </c>
    </row>
    <row r="17" spans="1:13" x14ac:dyDescent="0.25">
      <c r="A17" s="11">
        <v>16</v>
      </c>
      <c r="B17" s="7">
        <v>65</v>
      </c>
      <c r="C17" s="8" t="s">
        <v>240</v>
      </c>
      <c r="D17" s="8" t="s">
        <v>98</v>
      </c>
      <c r="E17" s="8" t="s">
        <v>223</v>
      </c>
      <c r="F17" s="8" t="s">
        <v>19</v>
      </c>
      <c r="G17" s="7" t="s">
        <v>219</v>
      </c>
      <c r="H17" s="7" t="s">
        <v>206</v>
      </c>
      <c r="I17" s="7">
        <v>16</v>
      </c>
      <c r="J17" s="9">
        <v>5.027314814814815E-2</v>
      </c>
      <c r="K17" s="10">
        <v>5.0405092592592592E-2</v>
      </c>
      <c r="L17" s="11">
        <v>75</v>
      </c>
      <c r="M17" s="11" t="s">
        <v>21</v>
      </c>
    </row>
    <row r="18" spans="1:13" x14ac:dyDescent="0.25">
      <c r="A18" s="11">
        <v>17</v>
      </c>
      <c r="B18" s="7">
        <v>83</v>
      </c>
      <c r="C18" s="8" t="s">
        <v>241</v>
      </c>
      <c r="D18" s="8" t="s">
        <v>116</v>
      </c>
      <c r="E18" s="8" t="s">
        <v>21</v>
      </c>
      <c r="F18" s="8" t="s">
        <v>19</v>
      </c>
      <c r="G18" s="7" t="s">
        <v>219</v>
      </c>
      <c r="H18" s="7" t="s">
        <v>206</v>
      </c>
      <c r="I18" s="7">
        <v>17</v>
      </c>
      <c r="J18" s="9">
        <v>5.1197916666666662E-2</v>
      </c>
      <c r="K18" s="10">
        <v>5.1314814814814813E-2</v>
      </c>
      <c r="L18" s="11">
        <v>79</v>
      </c>
      <c r="M18" s="11" t="s">
        <v>21</v>
      </c>
    </row>
    <row r="19" spans="1:13" x14ac:dyDescent="0.25">
      <c r="A19" s="11">
        <v>18</v>
      </c>
      <c r="B19" s="7">
        <v>61</v>
      </c>
      <c r="C19" s="8" t="s">
        <v>242</v>
      </c>
      <c r="D19" s="8" t="s">
        <v>23</v>
      </c>
      <c r="E19" s="8" t="s">
        <v>21</v>
      </c>
      <c r="F19" s="8" t="s">
        <v>19</v>
      </c>
      <c r="G19" s="7" t="s">
        <v>231</v>
      </c>
      <c r="H19" s="7" t="s">
        <v>206</v>
      </c>
      <c r="I19" s="7">
        <v>18</v>
      </c>
      <c r="J19" s="9">
        <v>5.1550347222222223E-2</v>
      </c>
      <c r="K19" s="10">
        <v>5.1748263888888889E-2</v>
      </c>
      <c r="L19" s="11">
        <v>82</v>
      </c>
      <c r="M19" s="11" t="s">
        <v>21</v>
      </c>
    </row>
    <row r="20" spans="1:13" x14ac:dyDescent="0.25">
      <c r="A20" s="11">
        <v>19</v>
      </c>
      <c r="B20" s="7">
        <v>179</v>
      </c>
      <c r="C20" s="8" t="s">
        <v>243</v>
      </c>
      <c r="D20" s="8" t="s">
        <v>23</v>
      </c>
      <c r="E20" s="8" t="s">
        <v>21</v>
      </c>
      <c r="F20" s="8" t="s">
        <v>19</v>
      </c>
      <c r="G20" s="7">
        <v>1972</v>
      </c>
      <c r="H20" s="7" t="s">
        <v>206</v>
      </c>
      <c r="I20" s="7">
        <v>19</v>
      </c>
      <c r="J20" s="9">
        <v>5.1868055555555556E-2</v>
      </c>
      <c r="K20" s="10">
        <v>5.1892361111111111E-2</v>
      </c>
      <c r="L20" s="11">
        <v>85</v>
      </c>
      <c r="M20" s="11" t="s">
        <v>21</v>
      </c>
    </row>
    <row r="21" spans="1:13" x14ac:dyDescent="0.25">
      <c r="A21" s="11">
        <v>20</v>
      </c>
      <c r="B21" s="7">
        <v>112</v>
      </c>
      <c r="C21" s="8" t="s">
        <v>244</v>
      </c>
      <c r="D21" s="8" t="s">
        <v>23</v>
      </c>
      <c r="E21" s="8" t="s">
        <v>21</v>
      </c>
      <c r="F21" s="8" t="s">
        <v>19</v>
      </c>
      <c r="G21" s="7" t="s">
        <v>245</v>
      </c>
      <c r="H21" s="7" t="s">
        <v>206</v>
      </c>
      <c r="I21" s="7">
        <v>20</v>
      </c>
      <c r="J21" s="9">
        <v>5.2074074074074071E-2</v>
      </c>
      <c r="K21" s="10">
        <v>5.2168981481481476E-2</v>
      </c>
      <c r="L21" s="11">
        <v>87</v>
      </c>
      <c r="M21" s="11" t="s">
        <v>21</v>
      </c>
    </row>
    <row r="22" spans="1:13" x14ac:dyDescent="0.25">
      <c r="A22" s="11">
        <v>21</v>
      </c>
      <c r="B22" s="7">
        <v>58</v>
      </c>
      <c r="C22" s="8" t="s">
        <v>246</v>
      </c>
      <c r="D22" s="8" t="s">
        <v>34</v>
      </c>
      <c r="E22" s="8" t="s">
        <v>21</v>
      </c>
      <c r="F22" s="8" t="s">
        <v>19</v>
      </c>
      <c r="G22" s="7" t="s">
        <v>37</v>
      </c>
      <c r="H22" s="7" t="s">
        <v>206</v>
      </c>
      <c r="I22" s="7">
        <v>21</v>
      </c>
      <c r="J22" s="9">
        <v>5.2388310185185187E-2</v>
      </c>
      <c r="K22" s="10">
        <v>5.2443865740740746E-2</v>
      </c>
      <c r="L22" s="11">
        <v>90</v>
      </c>
      <c r="M22" s="11" t="s">
        <v>21</v>
      </c>
    </row>
    <row r="23" spans="1:13" x14ac:dyDescent="0.25">
      <c r="A23" s="11">
        <v>22</v>
      </c>
      <c r="B23" s="7">
        <v>33</v>
      </c>
      <c r="C23" s="8" t="s">
        <v>247</v>
      </c>
      <c r="D23" s="8" t="s">
        <v>248</v>
      </c>
      <c r="E23" s="8" t="s">
        <v>68</v>
      </c>
      <c r="F23" s="8" t="s">
        <v>19</v>
      </c>
      <c r="G23" s="7" t="s">
        <v>205</v>
      </c>
      <c r="H23" s="7" t="s">
        <v>206</v>
      </c>
      <c r="I23" s="7">
        <v>22</v>
      </c>
      <c r="J23" s="9">
        <v>5.2478009259259266E-2</v>
      </c>
      <c r="K23" s="10">
        <v>5.2541666666666674E-2</v>
      </c>
      <c r="L23" s="11">
        <v>91</v>
      </c>
      <c r="M23" s="11" t="s">
        <v>21</v>
      </c>
    </row>
    <row r="24" spans="1:13" x14ac:dyDescent="0.25">
      <c r="A24" s="11">
        <v>23</v>
      </c>
      <c r="B24" s="7">
        <v>154</v>
      </c>
      <c r="C24" s="8" t="s">
        <v>249</v>
      </c>
      <c r="D24" s="8" t="s">
        <v>114</v>
      </c>
      <c r="E24" s="8" t="s">
        <v>250</v>
      </c>
      <c r="F24" s="8" t="s">
        <v>19</v>
      </c>
      <c r="G24" s="7" t="s">
        <v>219</v>
      </c>
      <c r="H24" s="7" t="s">
        <v>206</v>
      </c>
      <c r="I24" s="7">
        <v>23</v>
      </c>
      <c r="J24" s="9">
        <v>5.2655671296296294E-2</v>
      </c>
      <c r="K24" s="10">
        <v>5.2703703703703704E-2</v>
      </c>
      <c r="L24" s="11">
        <v>94</v>
      </c>
      <c r="M24" s="11" t="s">
        <v>21</v>
      </c>
    </row>
    <row r="25" spans="1:13" x14ac:dyDescent="0.25">
      <c r="A25" s="11">
        <v>24</v>
      </c>
      <c r="B25" s="7">
        <v>94</v>
      </c>
      <c r="C25" s="8" t="s">
        <v>251</v>
      </c>
      <c r="D25" s="8" t="s">
        <v>252</v>
      </c>
      <c r="E25" s="8" t="s">
        <v>253</v>
      </c>
      <c r="F25" s="8" t="s">
        <v>19</v>
      </c>
      <c r="G25" s="7" t="s">
        <v>219</v>
      </c>
      <c r="H25" s="7" t="s">
        <v>206</v>
      </c>
      <c r="I25" s="7">
        <v>24</v>
      </c>
      <c r="J25" s="9">
        <v>5.2925925925925925E-2</v>
      </c>
      <c r="K25" s="10">
        <v>5.2985532407407408E-2</v>
      </c>
      <c r="L25" s="11">
        <v>101</v>
      </c>
      <c r="M25" s="11" t="s">
        <v>21</v>
      </c>
    </row>
    <row r="26" spans="1:13" x14ac:dyDescent="0.25">
      <c r="A26" s="11">
        <v>25</v>
      </c>
      <c r="B26" s="7">
        <v>21</v>
      </c>
      <c r="C26" s="8" t="s">
        <v>254</v>
      </c>
      <c r="D26" s="8" t="s">
        <v>255</v>
      </c>
      <c r="E26" s="8" t="s">
        <v>21</v>
      </c>
      <c r="F26" s="8" t="s">
        <v>19</v>
      </c>
      <c r="G26" s="7" t="s">
        <v>215</v>
      </c>
      <c r="H26" s="7" t="s">
        <v>206</v>
      </c>
      <c r="I26" s="7">
        <v>25</v>
      </c>
      <c r="J26" s="9">
        <v>5.5454861111111108E-2</v>
      </c>
      <c r="K26" s="10">
        <v>5.5546874999999996E-2</v>
      </c>
      <c r="L26" s="11">
        <v>122</v>
      </c>
      <c r="M26" s="11" t="s">
        <v>21</v>
      </c>
    </row>
    <row r="27" spans="1:13" x14ac:dyDescent="0.25">
      <c r="A27" s="11">
        <v>26</v>
      </c>
      <c r="B27" s="7">
        <v>136</v>
      </c>
      <c r="C27" s="8" t="s">
        <v>256</v>
      </c>
      <c r="D27" s="8" t="s">
        <v>23</v>
      </c>
      <c r="E27" s="8" t="s">
        <v>106</v>
      </c>
      <c r="F27" s="8" t="s">
        <v>19</v>
      </c>
      <c r="G27" s="7">
        <v>1972</v>
      </c>
      <c r="H27" s="7" t="s">
        <v>206</v>
      </c>
      <c r="I27" s="7">
        <v>26</v>
      </c>
      <c r="J27" s="9">
        <v>5.5520254629629624E-2</v>
      </c>
      <c r="K27" s="10">
        <v>5.5664351851851847E-2</v>
      </c>
      <c r="L27" s="11">
        <v>124</v>
      </c>
      <c r="M27" s="11" t="s">
        <v>21</v>
      </c>
    </row>
    <row r="28" spans="1:13" x14ac:dyDescent="0.25">
      <c r="A28" s="11">
        <v>27</v>
      </c>
      <c r="B28" s="7">
        <v>18</v>
      </c>
      <c r="C28" s="8" t="s">
        <v>257</v>
      </c>
      <c r="D28" s="8" t="s">
        <v>23</v>
      </c>
      <c r="E28" s="8" t="s">
        <v>21</v>
      </c>
      <c r="F28" s="8" t="s">
        <v>19</v>
      </c>
      <c r="G28" s="7" t="s">
        <v>224</v>
      </c>
      <c r="H28" s="7" t="s">
        <v>206</v>
      </c>
      <c r="I28" s="7">
        <v>27</v>
      </c>
      <c r="J28" s="9">
        <v>5.5626157407407409E-2</v>
      </c>
      <c r="K28" s="10">
        <v>5.577777777777778E-2</v>
      </c>
      <c r="L28" s="11">
        <v>126</v>
      </c>
      <c r="M28" s="11" t="s">
        <v>21</v>
      </c>
    </row>
    <row r="29" spans="1:13" x14ac:dyDescent="0.25">
      <c r="A29" s="11">
        <v>28</v>
      </c>
      <c r="B29" s="7">
        <v>38</v>
      </c>
      <c r="C29" s="8" t="s">
        <v>258</v>
      </c>
      <c r="D29" s="8" t="s">
        <v>23</v>
      </c>
      <c r="E29" s="8" t="s">
        <v>21</v>
      </c>
      <c r="F29" s="8" t="s">
        <v>19</v>
      </c>
      <c r="G29" s="7">
        <v>1972</v>
      </c>
      <c r="H29" s="7" t="s">
        <v>206</v>
      </c>
      <c r="I29" s="7">
        <v>28</v>
      </c>
      <c r="J29" s="9">
        <v>5.796064814814815E-2</v>
      </c>
      <c r="K29" s="10">
        <v>5.8130787037037036E-2</v>
      </c>
      <c r="L29" s="11">
        <v>133</v>
      </c>
      <c r="M29" s="11" t="s">
        <v>21</v>
      </c>
    </row>
    <row r="30" spans="1:13" x14ac:dyDescent="0.25">
      <c r="A30" s="11">
        <v>29</v>
      </c>
      <c r="B30" s="7">
        <v>114</v>
      </c>
      <c r="C30" s="8" t="s">
        <v>259</v>
      </c>
      <c r="D30" s="8" t="s">
        <v>260</v>
      </c>
      <c r="E30" s="8" t="s">
        <v>261</v>
      </c>
      <c r="F30" s="8" t="s">
        <v>19</v>
      </c>
      <c r="G30" s="7" t="s">
        <v>262</v>
      </c>
      <c r="H30" s="7" t="s">
        <v>206</v>
      </c>
      <c r="I30" s="7">
        <v>29</v>
      </c>
      <c r="J30" s="9">
        <v>5.8214699074074075E-2</v>
      </c>
      <c r="K30" s="10">
        <v>5.8414930555555557E-2</v>
      </c>
      <c r="L30" s="11">
        <v>136</v>
      </c>
      <c r="M30" s="11" t="s">
        <v>21</v>
      </c>
    </row>
    <row r="31" spans="1:13" x14ac:dyDescent="0.25">
      <c r="A31" s="11">
        <v>30</v>
      </c>
      <c r="B31" s="7">
        <v>127</v>
      </c>
      <c r="C31" s="8" t="s">
        <v>263</v>
      </c>
      <c r="D31" s="8" t="s">
        <v>264</v>
      </c>
      <c r="E31" s="8" t="s">
        <v>265</v>
      </c>
      <c r="F31" s="8" t="s">
        <v>19</v>
      </c>
      <c r="G31" s="7" t="s">
        <v>262</v>
      </c>
      <c r="H31" s="7" t="s">
        <v>206</v>
      </c>
      <c r="I31" s="7">
        <v>30</v>
      </c>
      <c r="J31" s="9">
        <v>6.0560185185185182E-2</v>
      </c>
      <c r="K31" s="10">
        <v>6.0668402777777776E-2</v>
      </c>
      <c r="L31" s="11">
        <v>143</v>
      </c>
      <c r="M31" s="11" t="s">
        <v>21</v>
      </c>
    </row>
    <row r="32" spans="1:13" x14ac:dyDescent="0.25">
      <c r="A32" s="11">
        <v>31</v>
      </c>
      <c r="B32" s="7">
        <v>53</v>
      </c>
      <c r="C32" s="8" t="s">
        <v>266</v>
      </c>
      <c r="D32" s="8" t="s">
        <v>267</v>
      </c>
      <c r="E32" s="8" t="s">
        <v>268</v>
      </c>
      <c r="F32" s="8" t="s">
        <v>19</v>
      </c>
      <c r="G32" s="7" t="s">
        <v>215</v>
      </c>
      <c r="H32" s="7" t="s">
        <v>206</v>
      </c>
      <c r="I32" s="7">
        <v>31</v>
      </c>
      <c r="J32" s="9">
        <v>6.0604166666666667E-2</v>
      </c>
      <c r="K32" s="10">
        <v>6.07337962962963E-2</v>
      </c>
      <c r="L32" s="11">
        <v>144</v>
      </c>
      <c r="M32" s="11" t="s">
        <v>21</v>
      </c>
    </row>
    <row r="33" spans="1:13" x14ac:dyDescent="0.25">
      <c r="A33" s="11">
        <v>32</v>
      </c>
      <c r="B33" s="7">
        <v>47</v>
      </c>
      <c r="C33" s="8" t="s">
        <v>269</v>
      </c>
      <c r="D33" s="8" t="s">
        <v>23</v>
      </c>
      <c r="E33" s="8" t="s">
        <v>270</v>
      </c>
      <c r="F33" s="8" t="s">
        <v>19</v>
      </c>
      <c r="G33" s="7" t="s">
        <v>205</v>
      </c>
      <c r="H33" s="7" t="s">
        <v>206</v>
      </c>
      <c r="I33" s="7">
        <v>32</v>
      </c>
      <c r="J33" s="9">
        <v>6.0883680555555555E-2</v>
      </c>
      <c r="K33" s="10">
        <v>6.090162037037037E-2</v>
      </c>
      <c r="L33" s="11">
        <v>145</v>
      </c>
      <c r="M33" s="11" t="s">
        <v>21</v>
      </c>
    </row>
    <row r="34" spans="1:13" x14ac:dyDescent="0.25">
      <c r="A34" s="11">
        <v>33</v>
      </c>
      <c r="B34" s="7">
        <v>142</v>
      </c>
      <c r="C34" s="8" t="s">
        <v>271</v>
      </c>
      <c r="D34" s="8" t="s">
        <v>23</v>
      </c>
      <c r="E34" s="8" t="s">
        <v>82</v>
      </c>
      <c r="F34" s="8" t="s">
        <v>19</v>
      </c>
      <c r="G34" s="7">
        <v>1968</v>
      </c>
      <c r="H34" s="7" t="s">
        <v>206</v>
      </c>
      <c r="I34" s="7">
        <v>33</v>
      </c>
      <c r="J34" s="9">
        <v>6.1034143518518519E-2</v>
      </c>
      <c r="K34" s="10">
        <v>6.1120370370370374E-2</v>
      </c>
      <c r="L34" s="11">
        <v>147</v>
      </c>
      <c r="M34" s="11" t="s">
        <v>21</v>
      </c>
    </row>
    <row r="35" spans="1:13" x14ac:dyDescent="0.25">
      <c r="A35" s="11">
        <v>34</v>
      </c>
      <c r="B35" s="7">
        <v>2</v>
      </c>
      <c r="C35" s="8" t="s">
        <v>272</v>
      </c>
      <c r="D35" s="8" t="s">
        <v>273</v>
      </c>
      <c r="E35" s="8" t="s">
        <v>21</v>
      </c>
      <c r="F35" s="8" t="s">
        <v>19</v>
      </c>
      <c r="G35" s="7" t="s">
        <v>239</v>
      </c>
      <c r="H35" s="7" t="s">
        <v>206</v>
      </c>
      <c r="I35" s="7">
        <v>34</v>
      </c>
      <c r="J35" s="9">
        <v>6.2630208333333326E-2</v>
      </c>
      <c r="K35" s="10">
        <v>6.2702546296296291E-2</v>
      </c>
      <c r="L35" s="11">
        <v>155</v>
      </c>
      <c r="M35" s="11" t="s">
        <v>21</v>
      </c>
    </row>
    <row r="36" spans="1:13" x14ac:dyDescent="0.25">
      <c r="A36" s="11">
        <v>35</v>
      </c>
      <c r="B36" s="7">
        <v>207</v>
      </c>
      <c r="C36" s="8" t="s">
        <v>274</v>
      </c>
      <c r="D36" s="8" t="s">
        <v>78</v>
      </c>
      <c r="E36" s="8" t="s">
        <v>275</v>
      </c>
      <c r="F36" s="8" t="s">
        <v>19</v>
      </c>
      <c r="G36" s="7">
        <v>1969</v>
      </c>
      <c r="H36" s="7" t="s">
        <v>206</v>
      </c>
      <c r="I36" s="7">
        <v>35</v>
      </c>
      <c r="J36" s="9">
        <v>6.3954282407407415E-2</v>
      </c>
      <c r="K36" s="10">
        <v>6.4062500000000008E-2</v>
      </c>
      <c r="L36" s="11">
        <v>159</v>
      </c>
      <c r="M36" s="11" t="s">
        <v>21</v>
      </c>
    </row>
    <row r="37" spans="1:13" x14ac:dyDescent="0.25">
      <c r="A37" s="11">
        <v>36</v>
      </c>
      <c r="B37" s="7">
        <v>43</v>
      </c>
      <c r="C37" s="8" t="s">
        <v>276</v>
      </c>
      <c r="D37" s="8" t="s">
        <v>23</v>
      </c>
      <c r="E37" s="8" t="s">
        <v>223</v>
      </c>
      <c r="F37" s="8" t="s">
        <v>19</v>
      </c>
      <c r="G37" s="7" t="s">
        <v>277</v>
      </c>
      <c r="H37" s="7" t="s">
        <v>206</v>
      </c>
      <c r="I37" s="7">
        <v>36</v>
      </c>
      <c r="J37" s="9">
        <v>6.5325810185185185E-2</v>
      </c>
      <c r="K37" s="10">
        <v>6.5396412037037041E-2</v>
      </c>
      <c r="L37" s="11">
        <v>164</v>
      </c>
      <c r="M37" s="11" t="s">
        <v>21</v>
      </c>
    </row>
    <row r="38" spans="1:13" x14ac:dyDescent="0.25">
      <c r="A38" s="11">
        <v>37</v>
      </c>
      <c r="B38" s="7">
        <v>97</v>
      </c>
      <c r="C38" s="8" t="s">
        <v>278</v>
      </c>
      <c r="D38" s="8" t="s">
        <v>279</v>
      </c>
      <c r="E38" s="8" t="s">
        <v>280</v>
      </c>
      <c r="F38" s="8" t="s">
        <v>19</v>
      </c>
      <c r="G38" s="7">
        <v>1963</v>
      </c>
      <c r="H38" s="7" t="s">
        <v>206</v>
      </c>
      <c r="I38" s="7">
        <v>37</v>
      </c>
      <c r="J38" s="9">
        <v>7.1982060185185187E-2</v>
      </c>
      <c r="K38" s="10">
        <v>7.198784722222222E-2</v>
      </c>
      <c r="L38" s="11">
        <v>172</v>
      </c>
      <c r="M38" s="11" t="s">
        <v>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5"/>
  <sheetViews>
    <sheetView workbookViewId="0"/>
  </sheetViews>
  <sheetFormatPr defaultRowHeight="15" x14ac:dyDescent="0.25"/>
  <cols>
    <col min="1" max="1" width="5" customWidth="1"/>
    <col min="2" max="2" width="6.28515625" customWidth="1"/>
    <col min="3" max="3" width="22.85546875" customWidth="1"/>
    <col min="4" max="4" width="15.85546875" customWidth="1"/>
    <col min="5" max="5" width="26.42578125" customWidth="1"/>
    <col min="6" max="6" width="7.140625" customWidth="1"/>
    <col min="7" max="8" width="6.42578125" customWidth="1"/>
    <col min="9" max="9" width="5.140625" customWidth="1"/>
    <col min="10" max="10" width="7.85546875" customWidth="1"/>
    <col min="11" max="11" width="8.28515625" customWidth="1"/>
    <col min="12" max="12" width="6.85546875" customWidth="1"/>
    <col min="13" max="13" width="7" customWidth="1"/>
  </cols>
  <sheetData>
    <row r="1" spans="1:13" ht="23.25" thickBot="1" x14ac:dyDescent="0.3">
      <c r="A1" s="1" t="s">
        <v>0</v>
      </c>
      <c r="B1" s="1" t="s">
        <v>1</v>
      </c>
      <c r="C1" s="2" t="s">
        <v>2</v>
      </c>
      <c r="D1" s="2" t="s">
        <v>3</v>
      </c>
      <c r="E1" s="3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5" t="s">
        <v>12</v>
      </c>
      <c r="K1" s="5" t="s">
        <v>13</v>
      </c>
      <c r="L1" s="6" t="s">
        <v>14</v>
      </c>
      <c r="M1" s="6" t="s">
        <v>15</v>
      </c>
    </row>
    <row r="2" spans="1:13" ht="15.75" thickTop="1" x14ac:dyDescent="0.25">
      <c r="A2" s="11">
        <v>1</v>
      </c>
      <c r="B2" s="7">
        <v>52</v>
      </c>
      <c r="C2" s="8" t="s">
        <v>281</v>
      </c>
      <c r="D2" s="8" t="s">
        <v>273</v>
      </c>
      <c r="E2" s="8" t="s">
        <v>21</v>
      </c>
      <c r="F2" s="8" t="s">
        <v>19</v>
      </c>
      <c r="G2" s="7" t="s">
        <v>282</v>
      </c>
      <c r="H2" s="7" t="s">
        <v>283</v>
      </c>
      <c r="I2" s="7">
        <v>1</v>
      </c>
      <c r="J2" s="9">
        <v>4.231018518518518E-2</v>
      </c>
      <c r="K2" s="10">
        <v>4.2348379629629625E-2</v>
      </c>
      <c r="L2" s="11">
        <v>13</v>
      </c>
      <c r="M2" s="11" t="s">
        <v>21</v>
      </c>
    </row>
    <row r="3" spans="1:13" x14ac:dyDescent="0.25">
      <c r="A3" s="11">
        <v>2</v>
      </c>
      <c r="B3" s="7">
        <v>199</v>
      </c>
      <c r="C3" s="8" t="s">
        <v>284</v>
      </c>
      <c r="D3" s="8" t="s">
        <v>23</v>
      </c>
      <c r="E3" s="8" t="s">
        <v>218</v>
      </c>
      <c r="F3" s="8" t="s">
        <v>19</v>
      </c>
      <c r="G3" s="7">
        <v>1956</v>
      </c>
      <c r="H3" s="7" t="s">
        <v>283</v>
      </c>
      <c r="I3" s="7">
        <v>2</v>
      </c>
      <c r="J3" s="9">
        <v>4.2626736111111105E-2</v>
      </c>
      <c r="K3" s="10">
        <v>4.2632523148148145E-2</v>
      </c>
      <c r="L3" s="11">
        <v>15</v>
      </c>
      <c r="M3" s="11" t="s">
        <v>21</v>
      </c>
    </row>
    <row r="4" spans="1:13" x14ac:dyDescent="0.25">
      <c r="A4" s="11">
        <v>3</v>
      </c>
      <c r="B4" s="7">
        <v>31</v>
      </c>
      <c r="C4" s="8" t="s">
        <v>285</v>
      </c>
      <c r="D4" s="8" t="s">
        <v>23</v>
      </c>
      <c r="E4" s="8" t="s">
        <v>286</v>
      </c>
      <c r="F4" s="8" t="s">
        <v>19</v>
      </c>
      <c r="G4" s="7">
        <v>1953</v>
      </c>
      <c r="H4" s="7" t="s">
        <v>283</v>
      </c>
      <c r="I4" s="7">
        <v>3</v>
      </c>
      <c r="J4" s="9">
        <v>4.3991319444444447E-2</v>
      </c>
      <c r="K4" s="10">
        <v>4.4001736111111113E-2</v>
      </c>
      <c r="L4" s="11">
        <v>22</v>
      </c>
      <c r="M4" s="11" t="s">
        <v>21</v>
      </c>
    </row>
    <row r="5" spans="1:13" x14ac:dyDescent="0.25">
      <c r="A5" s="11">
        <v>4</v>
      </c>
      <c r="B5" s="7">
        <v>87</v>
      </c>
      <c r="C5" s="8" t="s">
        <v>287</v>
      </c>
      <c r="D5" s="8" t="s">
        <v>273</v>
      </c>
      <c r="E5" s="8" t="s">
        <v>288</v>
      </c>
      <c r="F5" s="8" t="s">
        <v>19</v>
      </c>
      <c r="G5" s="7" t="s">
        <v>289</v>
      </c>
      <c r="H5" s="7" t="s">
        <v>283</v>
      </c>
      <c r="I5" s="7">
        <v>4</v>
      </c>
      <c r="J5" s="9">
        <v>4.4677083333333333E-2</v>
      </c>
      <c r="K5" s="10">
        <v>4.4701388888888888E-2</v>
      </c>
      <c r="L5" s="11">
        <v>30</v>
      </c>
      <c r="M5" s="11" t="s">
        <v>21</v>
      </c>
    </row>
    <row r="6" spans="1:13" x14ac:dyDescent="0.25">
      <c r="A6" s="11">
        <v>5</v>
      </c>
      <c r="B6" s="7">
        <v>93</v>
      </c>
      <c r="C6" s="8" t="s">
        <v>290</v>
      </c>
      <c r="D6" s="8" t="s">
        <v>204</v>
      </c>
      <c r="E6" s="8" t="s">
        <v>291</v>
      </c>
      <c r="F6" s="8" t="s">
        <v>19</v>
      </c>
      <c r="G6" s="7" t="s">
        <v>289</v>
      </c>
      <c r="H6" s="7" t="s">
        <v>283</v>
      </c>
      <c r="I6" s="7">
        <v>5</v>
      </c>
      <c r="J6" s="9">
        <v>4.5576388888888895E-2</v>
      </c>
      <c r="K6" s="10">
        <v>4.5631365740740747E-2</v>
      </c>
      <c r="L6" s="11">
        <v>35</v>
      </c>
      <c r="M6" s="11" t="s">
        <v>21</v>
      </c>
    </row>
    <row r="7" spans="1:13" x14ac:dyDescent="0.25">
      <c r="A7" s="11">
        <v>6</v>
      </c>
      <c r="B7" s="7">
        <v>119</v>
      </c>
      <c r="C7" s="8" t="s">
        <v>292</v>
      </c>
      <c r="D7" s="8" t="s">
        <v>34</v>
      </c>
      <c r="E7" s="8" t="s">
        <v>138</v>
      </c>
      <c r="F7" s="8" t="s">
        <v>19</v>
      </c>
      <c r="G7" s="7" t="s">
        <v>293</v>
      </c>
      <c r="H7" s="7" t="s">
        <v>283</v>
      </c>
      <c r="I7" s="7">
        <v>6</v>
      </c>
      <c r="J7" s="9">
        <v>4.5782986111111111E-2</v>
      </c>
      <c r="K7" s="10">
        <v>4.5811342592592591E-2</v>
      </c>
      <c r="L7" s="11">
        <v>37</v>
      </c>
      <c r="M7" s="11" t="s">
        <v>21</v>
      </c>
    </row>
    <row r="8" spans="1:13" x14ac:dyDescent="0.25">
      <c r="A8" s="11">
        <v>7</v>
      </c>
      <c r="B8" s="7">
        <v>202</v>
      </c>
      <c r="C8" s="8" t="s">
        <v>294</v>
      </c>
      <c r="D8" s="8" t="s">
        <v>34</v>
      </c>
      <c r="E8" s="8" t="s">
        <v>46</v>
      </c>
      <c r="F8" s="8" t="s">
        <v>19</v>
      </c>
      <c r="G8" s="7">
        <v>1960</v>
      </c>
      <c r="H8" s="7" t="s">
        <v>283</v>
      </c>
      <c r="I8" s="7">
        <v>7</v>
      </c>
      <c r="J8" s="9">
        <v>4.6323495370370373E-2</v>
      </c>
      <c r="K8" s="10">
        <v>4.6379629629629632E-2</v>
      </c>
      <c r="L8" s="11">
        <v>43</v>
      </c>
      <c r="M8" s="11" t="s">
        <v>21</v>
      </c>
    </row>
    <row r="9" spans="1:13" x14ac:dyDescent="0.25">
      <c r="A9" s="11">
        <v>8</v>
      </c>
      <c r="B9" s="7">
        <v>183</v>
      </c>
      <c r="C9" s="8" t="s">
        <v>295</v>
      </c>
      <c r="D9" s="8" t="s">
        <v>23</v>
      </c>
      <c r="E9" s="8" t="s">
        <v>21</v>
      </c>
      <c r="F9" s="8" t="s">
        <v>19</v>
      </c>
      <c r="G9" s="7">
        <v>1956</v>
      </c>
      <c r="H9" s="7" t="s">
        <v>283</v>
      </c>
      <c r="I9" s="7">
        <v>8</v>
      </c>
      <c r="J9" s="9">
        <v>4.6428240740740742E-2</v>
      </c>
      <c r="K9" s="10">
        <v>4.6446180555555557E-2</v>
      </c>
      <c r="L9" s="11">
        <v>45</v>
      </c>
      <c r="M9" s="11" t="s">
        <v>21</v>
      </c>
    </row>
    <row r="10" spans="1:13" x14ac:dyDescent="0.25">
      <c r="A10" s="11">
        <v>9</v>
      </c>
      <c r="B10" s="7">
        <v>15</v>
      </c>
      <c r="C10" s="8" t="s">
        <v>296</v>
      </c>
      <c r="D10" s="8" t="s">
        <v>34</v>
      </c>
      <c r="E10" s="8" t="s">
        <v>46</v>
      </c>
      <c r="F10" s="8" t="s">
        <v>19</v>
      </c>
      <c r="G10" s="7" t="s">
        <v>39</v>
      </c>
      <c r="H10" s="7" t="s">
        <v>283</v>
      </c>
      <c r="I10" s="7">
        <v>9</v>
      </c>
      <c r="J10" s="9">
        <v>4.7310763888888892E-2</v>
      </c>
      <c r="K10" s="10">
        <v>4.7362268518518519E-2</v>
      </c>
      <c r="L10" s="11">
        <v>56</v>
      </c>
      <c r="M10" s="11" t="s">
        <v>21</v>
      </c>
    </row>
    <row r="11" spans="1:13" x14ac:dyDescent="0.25">
      <c r="A11" s="11">
        <v>10</v>
      </c>
      <c r="B11" s="7">
        <v>84</v>
      </c>
      <c r="C11" s="8" t="s">
        <v>297</v>
      </c>
      <c r="D11" s="8" t="s">
        <v>260</v>
      </c>
      <c r="E11" s="8" t="s">
        <v>298</v>
      </c>
      <c r="F11" s="8" t="s">
        <v>19</v>
      </c>
      <c r="G11" s="7" t="s">
        <v>289</v>
      </c>
      <c r="H11" s="7" t="s">
        <v>283</v>
      </c>
      <c r="I11" s="7">
        <v>10</v>
      </c>
      <c r="J11" s="9">
        <v>4.7636574074074074E-2</v>
      </c>
      <c r="K11" s="10">
        <v>4.7674768518518519E-2</v>
      </c>
      <c r="L11" s="11">
        <v>58</v>
      </c>
      <c r="M11" s="11" t="s">
        <v>21</v>
      </c>
    </row>
    <row r="12" spans="1:13" x14ac:dyDescent="0.25">
      <c r="A12" s="11">
        <v>11</v>
      </c>
      <c r="B12" s="7">
        <v>30</v>
      </c>
      <c r="C12" s="8" t="s">
        <v>299</v>
      </c>
      <c r="D12" s="8" t="s">
        <v>23</v>
      </c>
      <c r="E12" s="8" t="s">
        <v>208</v>
      </c>
      <c r="F12" s="8" t="s">
        <v>19</v>
      </c>
      <c r="G12" s="7">
        <v>1959</v>
      </c>
      <c r="H12" s="7" t="s">
        <v>283</v>
      </c>
      <c r="I12" s="7">
        <v>11</v>
      </c>
      <c r="J12" s="9">
        <v>4.8199074074074082E-2</v>
      </c>
      <c r="K12" s="10">
        <v>4.8241319444444451E-2</v>
      </c>
      <c r="L12" s="11">
        <v>61</v>
      </c>
      <c r="M12" s="11" t="s">
        <v>21</v>
      </c>
    </row>
    <row r="13" spans="1:13" x14ac:dyDescent="0.25">
      <c r="A13" s="11">
        <v>12</v>
      </c>
      <c r="B13" s="7">
        <v>63</v>
      </c>
      <c r="C13" s="8" t="s">
        <v>300</v>
      </c>
      <c r="D13" s="8" t="s">
        <v>98</v>
      </c>
      <c r="E13" s="8" t="s">
        <v>301</v>
      </c>
      <c r="F13" s="8" t="s">
        <v>19</v>
      </c>
      <c r="G13" s="7" t="s">
        <v>293</v>
      </c>
      <c r="H13" s="7" t="s">
        <v>283</v>
      </c>
      <c r="I13" s="7">
        <v>12</v>
      </c>
      <c r="J13" s="9">
        <v>4.9160879629629631E-2</v>
      </c>
      <c r="K13" s="10">
        <v>4.9298611111111112E-2</v>
      </c>
      <c r="L13" s="11">
        <v>68</v>
      </c>
      <c r="M13" s="11" t="s">
        <v>21</v>
      </c>
    </row>
    <row r="14" spans="1:13" x14ac:dyDescent="0.25">
      <c r="A14" s="11">
        <v>13</v>
      </c>
      <c r="B14" s="7">
        <v>101</v>
      </c>
      <c r="C14" s="8" t="s">
        <v>302</v>
      </c>
      <c r="D14" s="8" t="s">
        <v>114</v>
      </c>
      <c r="E14" s="8" t="s">
        <v>280</v>
      </c>
      <c r="F14" s="8" t="s">
        <v>19</v>
      </c>
      <c r="G14" s="7">
        <v>1960</v>
      </c>
      <c r="H14" s="7" t="s">
        <v>283</v>
      </c>
      <c r="I14" s="7">
        <v>13</v>
      </c>
      <c r="J14" s="9">
        <v>5.0229166666666665E-2</v>
      </c>
      <c r="K14" s="10">
        <v>5.0271990740740742E-2</v>
      </c>
      <c r="L14" s="11">
        <v>73</v>
      </c>
      <c r="M14" s="11" t="s">
        <v>21</v>
      </c>
    </row>
    <row r="15" spans="1:13" x14ac:dyDescent="0.25">
      <c r="A15" s="11">
        <v>14</v>
      </c>
      <c r="B15" s="7">
        <v>143</v>
      </c>
      <c r="C15" s="8" t="s">
        <v>303</v>
      </c>
      <c r="D15" s="8" t="s">
        <v>23</v>
      </c>
      <c r="E15" s="8" t="s">
        <v>304</v>
      </c>
      <c r="F15" s="8" t="s">
        <v>19</v>
      </c>
      <c r="G15" s="7" t="s">
        <v>282</v>
      </c>
      <c r="H15" s="7" t="s">
        <v>283</v>
      </c>
      <c r="I15" s="7">
        <v>14</v>
      </c>
      <c r="J15" s="9">
        <v>5.0260416666666669E-2</v>
      </c>
      <c r="K15" s="10">
        <v>5.0400462962962966E-2</v>
      </c>
      <c r="L15" s="11">
        <v>74</v>
      </c>
      <c r="M15" s="11" t="s">
        <v>21</v>
      </c>
    </row>
    <row r="16" spans="1:13" x14ac:dyDescent="0.25">
      <c r="A16" s="11">
        <v>15</v>
      </c>
      <c r="B16" s="7">
        <v>158</v>
      </c>
      <c r="C16" s="8" t="s">
        <v>305</v>
      </c>
      <c r="D16" s="8" t="s">
        <v>34</v>
      </c>
      <c r="E16" s="8" t="s">
        <v>21</v>
      </c>
      <c r="F16" s="8" t="s">
        <v>19</v>
      </c>
      <c r="G16" s="7" t="s">
        <v>306</v>
      </c>
      <c r="H16" s="7" t="s">
        <v>283</v>
      </c>
      <c r="I16" s="7">
        <v>15</v>
      </c>
      <c r="J16" s="9">
        <v>5.1419560185185183E-2</v>
      </c>
      <c r="K16" s="10">
        <v>5.1460069444444444E-2</v>
      </c>
      <c r="L16" s="11">
        <v>80</v>
      </c>
      <c r="M16" s="11" t="s">
        <v>21</v>
      </c>
    </row>
    <row r="17" spans="1:13" x14ac:dyDescent="0.25">
      <c r="A17" s="11">
        <v>16</v>
      </c>
      <c r="B17" s="7">
        <v>92</v>
      </c>
      <c r="C17" s="8" t="s">
        <v>307</v>
      </c>
      <c r="D17" s="8" t="s">
        <v>255</v>
      </c>
      <c r="E17" s="8" t="s">
        <v>21</v>
      </c>
      <c r="F17" s="8" t="s">
        <v>19</v>
      </c>
      <c r="G17" s="7" t="s">
        <v>308</v>
      </c>
      <c r="H17" s="7" t="s">
        <v>283</v>
      </c>
      <c r="I17" s="7">
        <v>16</v>
      </c>
      <c r="J17" s="9">
        <v>5.1590856481481484E-2</v>
      </c>
      <c r="K17" s="10">
        <v>5.1690972222222221E-2</v>
      </c>
      <c r="L17" s="11">
        <v>81</v>
      </c>
      <c r="M17" s="11" t="s">
        <v>21</v>
      </c>
    </row>
    <row r="18" spans="1:13" x14ac:dyDescent="0.25">
      <c r="A18" s="11">
        <v>17</v>
      </c>
      <c r="B18" s="7">
        <v>48</v>
      </c>
      <c r="C18" s="8" t="s">
        <v>309</v>
      </c>
      <c r="D18" s="8" t="s">
        <v>310</v>
      </c>
      <c r="E18" s="8" t="s">
        <v>311</v>
      </c>
      <c r="F18" s="8" t="s">
        <v>19</v>
      </c>
      <c r="G18" s="7" t="s">
        <v>47</v>
      </c>
      <c r="H18" s="7" t="s">
        <v>283</v>
      </c>
      <c r="I18" s="7">
        <v>17</v>
      </c>
      <c r="J18" s="9">
        <v>5.1729745370370374E-2</v>
      </c>
      <c r="K18" s="10">
        <v>5.1768518518518519E-2</v>
      </c>
      <c r="L18" s="11">
        <v>83</v>
      </c>
      <c r="M18" s="11" t="s">
        <v>21</v>
      </c>
    </row>
    <row r="19" spans="1:13" x14ac:dyDescent="0.25">
      <c r="A19" s="11">
        <v>18</v>
      </c>
      <c r="B19" s="7">
        <v>80</v>
      </c>
      <c r="C19" s="8" t="s">
        <v>312</v>
      </c>
      <c r="D19" s="8" t="s">
        <v>313</v>
      </c>
      <c r="E19" s="8" t="s">
        <v>314</v>
      </c>
      <c r="F19" s="8" t="s">
        <v>19</v>
      </c>
      <c r="G19" s="7" t="s">
        <v>289</v>
      </c>
      <c r="H19" s="7" t="s">
        <v>283</v>
      </c>
      <c r="I19" s="7">
        <v>18</v>
      </c>
      <c r="J19" s="9">
        <v>5.1796296296296292E-2</v>
      </c>
      <c r="K19" s="10">
        <v>5.183159722222222E-2</v>
      </c>
      <c r="L19" s="11">
        <v>84</v>
      </c>
      <c r="M19" s="11" t="s">
        <v>21</v>
      </c>
    </row>
    <row r="20" spans="1:13" x14ac:dyDescent="0.25">
      <c r="A20" s="11">
        <v>19</v>
      </c>
      <c r="B20" s="7">
        <v>46</v>
      </c>
      <c r="C20" s="8" t="s">
        <v>315</v>
      </c>
      <c r="D20" s="8" t="s">
        <v>23</v>
      </c>
      <c r="E20" s="8" t="s">
        <v>316</v>
      </c>
      <c r="F20" s="8" t="s">
        <v>19</v>
      </c>
      <c r="G20" s="7" t="s">
        <v>47</v>
      </c>
      <c r="H20" s="7" t="s">
        <v>283</v>
      </c>
      <c r="I20" s="7">
        <v>19</v>
      </c>
      <c r="J20" s="9">
        <v>5.2061921296296297E-2</v>
      </c>
      <c r="K20" s="10">
        <v>5.2239004629629632E-2</v>
      </c>
      <c r="L20" s="11">
        <v>88</v>
      </c>
      <c r="M20" s="11" t="s">
        <v>21</v>
      </c>
    </row>
    <row r="21" spans="1:13" x14ac:dyDescent="0.25">
      <c r="A21" s="11">
        <v>20</v>
      </c>
      <c r="B21" s="7">
        <v>203</v>
      </c>
      <c r="C21" s="8" t="s">
        <v>317</v>
      </c>
      <c r="D21" s="8" t="s">
        <v>98</v>
      </c>
      <c r="E21" s="8" t="s">
        <v>21</v>
      </c>
      <c r="F21" s="8" t="s">
        <v>19</v>
      </c>
      <c r="G21" s="7">
        <v>1960</v>
      </c>
      <c r="H21" s="7" t="s">
        <v>283</v>
      </c>
      <c r="I21" s="7">
        <v>20</v>
      </c>
      <c r="J21" s="9">
        <v>5.224884259259259E-2</v>
      </c>
      <c r="K21" s="10">
        <v>5.2340277777777777E-2</v>
      </c>
      <c r="L21" s="11">
        <v>89</v>
      </c>
      <c r="M21" s="11" t="s">
        <v>21</v>
      </c>
    </row>
    <row r="22" spans="1:13" x14ac:dyDescent="0.25">
      <c r="A22" s="11">
        <v>21</v>
      </c>
      <c r="B22" s="7">
        <v>126</v>
      </c>
      <c r="C22" s="8" t="s">
        <v>318</v>
      </c>
      <c r="D22" s="8" t="s">
        <v>319</v>
      </c>
      <c r="E22" s="8" t="s">
        <v>320</v>
      </c>
      <c r="F22" s="8" t="s">
        <v>19</v>
      </c>
      <c r="G22" s="7" t="s">
        <v>306</v>
      </c>
      <c r="H22" s="7" t="s">
        <v>283</v>
      </c>
      <c r="I22" s="7">
        <v>21</v>
      </c>
      <c r="J22" s="9">
        <v>5.2691550925925923E-2</v>
      </c>
      <c r="K22" s="10">
        <v>5.2770833333333329E-2</v>
      </c>
      <c r="L22" s="11">
        <v>96</v>
      </c>
      <c r="M22" s="11" t="s">
        <v>21</v>
      </c>
    </row>
    <row r="23" spans="1:13" x14ac:dyDescent="0.25">
      <c r="A23" s="11">
        <v>22</v>
      </c>
      <c r="B23" s="7">
        <v>68</v>
      </c>
      <c r="C23" s="8" t="s">
        <v>321</v>
      </c>
      <c r="D23" s="8" t="s">
        <v>34</v>
      </c>
      <c r="E23" s="8" t="s">
        <v>21</v>
      </c>
      <c r="F23" s="8" t="s">
        <v>19</v>
      </c>
      <c r="G23" s="7" t="s">
        <v>47</v>
      </c>
      <c r="H23" s="7" t="s">
        <v>283</v>
      </c>
      <c r="I23" s="7">
        <v>22</v>
      </c>
      <c r="J23" s="9">
        <v>5.2735532407407408E-2</v>
      </c>
      <c r="K23" s="10">
        <v>5.2818287037037039E-2</v>
      </c>
      <c r="L23" s="11">
        <v>97</v>
      </c>
      <c r="M23" s="11" t="s">
        <v>21</v>
      </c>
    </row>
    <row r="24" spans="1:13" x14ac:dyDescent="0.25">
      <c r="A24" s="11">
        <v>23</v>
      </c>
      <c r="B24" s="7">
        <v>138</v>
      </c>
      <c r="C24" s="8" t="s">
        <v>322</v>
      </c>
      <c r="D24" s="8" t="s">
        <v>23</v>
      </c>
      <c r="E24" s="8" t="s">
        <v>26</v>
      </c>
      <c r="F24" s="8" t="s">
        <v>19</v>
      </c>
      <c r="G24" s="7">
        <v>1957</v>
      </c>
      <c r="H24" s="7" t="s">
        <v>283</v>
      </c>
      <c r="I24" s="7">
        <v>23</v>
      </c>
      <c r="J24" s="9">
        <v>5.2905092592592594E-2</v>
      </c>
      <c r="K24" s="10">
        <v>5.2942129629629631E-2</v>
      </c>
      <c r="L24" s="11">
        <v>99</v>
      </c>
      <c r="M24" s="11" t="s">
        <v>21</v>
      </c>
    </row>
    <row r="25" spans="1:13" x14ac:dyDescent="0.25">
      <c r="A25" s="11">
        <v>24</v>
      </c>
      <c r="B25" s="7">
        <v>156</v>
      </c>
      <c r="C25" s="8" t="s">
        <v>323</v>
      </c>
      <c r="D25" s="8" t="s">
        <v>23</v>
      </c>
      <c r="E25" s="8" t="s">
        <v>223</v>
      </c>
      <c r="F25" s="8" t="s">
        <v>19</v>
      </c>
      <c r="G25" s="7" t="s">
        <v>324</v>
      </c>
      <c r="H25" s="7" t="s">
        <v>283</v>
      </c>
      <c r="I25" s="7">
        <v>24</v>
      </c>
      <c r="J25" s="9">
        <v>5.3171874999999993E-2</v>
      </c>
      <c r="K25" s="10">
        <v>5.3355324074074069E-2</v>
      </c>
      <c r="L25" s="11">
        <v>104</v>
      </c>
      <c r="M25" s="11" t="s">
        <v>21</v>
      </c>
    </row>
    <row r="26" spans="1:13" x14ac:dyDescent="0.25">
      <c r="A26" s="11">
        <v>25</v>
      </c>
      <c r="B26" s="7">
        <v>12</v>
      </c>
      <c r="C26" s="8" t="s">
        <v>325</v>
      </c>
      <c r="D26" s="8" t="s">
        <v>23</v>
      </c>
      <c r="E26" s="8" t="s">
        <v>228</v>
      </c>
      <c r="F26" s="8" t="s">
        <v>19</v>
      </c>
      <c r="G26" s="7" t="s">
        <v>47</v>
      </c>
      <c r="H26" s="7" t="s">
        <v>283</v>
      </c>
      <c r="I26" s="7">
        <v>25</v>
      </c>
      <c r="J26" s="9">
        <v>5.3450810185185181E-2</v>
      </c>
      <c r="K26" s="10">
        <v>5.3531828703703703E-2</v>
      </c>
      <c r="L26" s="11">
        <v>105</v>
      </c>
      <c r="M26" s="11" t="s">
        <v>21</v>
      </c>
    </row>
    <row r="27" spans="1:13" x14ac:dyDescent="0.25">
      <c r="A27" s="11">
        <v>26</v>
      </c>
      <c r="B27" s="7">
        <v>24</v>
      </c>
      <c r="C27" s="8" t="s">
        <v>326</v>
      </c>
      <c r="D27" s="8" t="s">
        <v>327</v>
      </c>
      <c r="E27" s="8" t="s">
        <v>328</v>
      </c>
      <c r="F27" s="8" t="s">
        <v>19</v>
      </c>
      <c r="G27" s="7" t="s">
        <v>324</v>
      </c>
      <c r="H27" s="7" t="s">
        <v>283</v>
      </c>
      <c r="I27" s="7">
        <v>26</v>
      </c>
      <c r="J27" s="9">
        <v>5.3918981481481484E-2</v>
      </c>
      <c r="K27" s="10">
        <v>5.3975694444444444E-2</v>
      </c>
      <c r="L27" s="11">
        <v>107</v>
      </c>
      <c r="M27" s="11" t="s">
        <v>21</v>
      </c>
    </row>
    <row r="28" spans="1:13" x14ac:dyDescent="0.25">
      <c r="A28" s="11">
        <v>27</v>
      </c>
      <c r="B28" s="7">
        <v>82</v>
      </c>
      <c r="C28" s="8" t="s">
        <v>329</v>
      </c>
      <c r="D28" s="8" t="s">
        <v>116</v>
      </c>
      <c r="E28" s="8" t="s">
        <v>21</v>
      </c>
      <c r="F28" s="8" t="s">
        <v>19</v>
      </c>
      <c r="G28" s="7" t="s">
        <v>289</v>
      </c>
      <c r="H28" s="7" t="s">
        <v>283</v>
      </c>
      <c r="I28" s="7">
        <v>27</v>
      </c>
      <c r="J28" s="9">
        <v>5.4049768518518518E-2</v>
      </c>
      <c r="K28" s="10">
        <v>5.4160879629629628E-2</v>
      </c>
      <c r="L28" s="11">
        <v>110</v>
      </c>
      <c r="M28" s="11" t="s">
        <v>21</v>
      </c>
    </row>
    <row r="29" spans="1:13" x14ac:dyDescent="0.25">
      <c r="A29" s="11">
        <v>28</v>
      </c>
      <c r="B29" s="7">
        <v>16</v>
      </c>
      <c r="C29" s="8" t="s">
        <v>330</v>
      </c>
      <c r="D29" s="8" t="s">
        <v>34</v>
      </c>
      <c r="E29" s="8" t="s">
        <v>46</v>
      </c>
      <c r="F29" s="8" t="s">
        <v>19</v>
      </c>
      <c r="G29" s="7" t="s">
        <v>289</v>
      </c>
      <c r="H29" s="7" t="s">
        <v>283</v>
      </c>
      <c r="I29" s="7">
        <v>28</v>
      </c>
      <c r="J29" s="9">
        <v>5.4786458333333329E-2</v>
      </c>
      <c r="K29" s="10">
        <v>5.483506944444444E-2</v>
      </c>
      <c r="L29" s="11">
        <v>114</v>
      </c>
      <c r="M29" s="11" t="s">
        <v>21</v>
      </c>
    </row>
    <row r="30" spans="1:13" x14ac:dyDescent="0.25">
      <c r="A30" s="11">
        <v>29</v>
      </c>
      <c r="B30" s="7">
        <v>118</v>
      </c>
      <c r="C30" s="8" t="s">
        <v>331</v>
      </c>
      <c r="D30" s="8" t="s">
        <v>23</v>
      </c>
      <c r="E30" s="8" t="s">
        <v>199</v>
      </c>
      <c r="F30" s="8" t="s">
        <v>19</v>
      </c>
      <c r="G30" s="7" t="s">
        <v>47</v>
      </c>
      <c r="H30" s="7" t="s">
        <v>283</v>
      </c>
      <c r="I30" s="7">
        <v>29</v>
      </c>
      <c r="J30" s="9">
        <v>5.503414351851852E-2</v>
      </c>
      <c r="K30" s="10">
        <v>5.5150462962962964E-2</v>
      </c>
      <c r="L30" s="11">
        <v>117</v>
      </c>
      <c r="M30" s="11" t="s">
        <v>21</v>
      </c>
    </row>
    <row r="31" spans="1:13" x14ac:dyDescent="0.25">
      <c r="A31" s="11">
        <v>30</v>
      </c>
      <c r="B31" s="7">
        <v>67</v>
      </c>
      <c r="C31" s="8" t="s">
        <v>332</v>
      </c>
      <c r="D31" s="8" t="s">
        <v>333</v>
      </c>
      <c r="E31" s="8" t="s">
        <v>21</v>
      </c>
      <c r="F31" s="8" t="s">
        <v>19</v>
      </c>
      <c r="G31" s="7" t="s">
        <v>293</v>
      </c>
      <c r="H31" s="7" t="s">
        <v>283</v>
      </c>
      <c r="I31" s="7">
        <v>30</v>
      </c>
      <c r="J31" s="9">
        <v>5.5310185185185191E-2</v>
      </c>
      <c r="K31" s="10">
        <v>5.538831018518519E-2</v>
      </c>
      <c r="L31" s="11">
        <v>119</v>
      </c>
      <c r="M31" s="11" t="s">
        <v>21</v>
      </c>
    </row>
    <row r="32" spans="1:13" x14ac:dyDescent="0.25">
      <c r="A32" s="11">
        <v>31</v>
      </c>
      <c r="B32" s="7">
        <v>194</v>
      </c>
      <c r="C32" s="8" t="s">
        <v>334</v>
      </c>
      <c r="D32" s="8" t="s">
        <v>335</v>
      </c>
      <c r="E32" s="8" t="s">
        <v>21</v>
      </c>
      <c r="F32" s="8" t="s">
        <v>19</v>
      </c>
      <c r="G32" s="7">
        <v>1961</v>
      </c>
      <c r="H32" s="7" t="s">
        <v>283</v>
      </c>
      <c r="I32" s="7">
        <v>31</v>
      </c>
      <c r="J32" s="9">
        <v>5.5391203703703699E-2</v>
      </c>
      <c r="K32" s="10">
        <v>5.5480324074074071E-2</v>
      </c>
      <c r="L32" s="11">
        <v>120</v>
      </c>
      <c r="M32" s="11" t="s">
        <v>21</v>
      </c>
    </row>
    <row r="33" spans="1:13" x14ac:dyDescent="0.25">
      <c r="A33" s="11">
        <v>32</v>
      </c>
      <c r="B33" s="7">
        <v>105</v>
      </c>
      <c r="C33" s="8" t="s">
        <v>336</v>
      </c>
      <c r="D33" s="8" t="s">
        <v>23</v>
      </c>
      <c r="E33" s="8" t="s">
        <v>21</v>
      </c>
      <c r="F33" s="8" t="s">
        <v>19</v>
      </c>
      <c r="G33" s="7">
        <v>1961</v>
      </c>
      <c r="H33" s="7" t="s">
        <v>283</v>
      </c>
      <c r="I33" s="7">
        <v>32</v>
      </c>
      <c r="J33" s="9">
        <v>5.547916666666667E-2</v>
      </c>
      <c r="K33" s="10">
        <v>5.5532407407407412E-2</v>
      </c>
      <c r="L33" s="11">
        <v>121</v>
      </c>
      <c r="M33" s="11" t="s">
        <v>21</v>
      </c>
    </row>
    <row r="34" spans="1:13" x14ac:dyDescent="0.25">
      <c r="A34" s="11">
        <v>33</v>
      </c>
      <c r="B34" s="7">
        <v>150</v>
      </c>
      <c r="C34" s="8" t="s">
        <v>337</v>
      </c>
      <c r="D34" s="8" t="s">
        <v>23</v>
      </c>
      <c r="E34" s="8" t="s">
        <v>82</v>
      </c>
      <c r="F34" s="8" t="s">
        <v>19</v>
      </c>
      <c r="G34" s="7" t="s">
        <v>282</v>
      </c>
      <c r="H34" s="7" t="s">
        <v>283</v>
      </c>
      <c r="I34" s="7">
        <v>33</v>
      </c>
      <c r="J34" s="9">
        <v>5.5509259259259258E-2</v>
      </c>
      <c r="K34" s="10">
        <v>5.5572916666666666E-2</v>
      </c>
      <c r="L34" s="11">
        <v>123</v>
      </c>
      <c r="M34" s="11" t="s">
        <v>21</v>
      </c>
    </row>
    <row r="35" spans="1:13" x14ac:dyDescent="0.25">
      <c r="A35" s="11">
        <v>34</v>
      </c>
      <c r="B35" s="7">
        <v>106</v>
      </c>
      <c r="C35" s="8" t="s">
        <v>338</v>
      </c>
      <c r="D35" s="8" t="s">
        <v>339</v>
      </c>
      <c r="E35" s="8" t="s">
        <v>21</v>
      </c>
      <c r="F35" s="8" t="s">
        <v>19</v>
      </c>
      <c r="G35" s="7">
        <v>1953</v>
      </c>
      <c r="H35" s="7" t="s">
        <v>283</v>
      </c>
      <c r="I35" s="7">
        <v>34</v>
      </c>
      <c r="J35" s="9">
        <v>5.563310185185185E-2</v>
      </c>
      <c r="K35" s="10">
        <v>5.5692708333333334E-2</v>
      </c>
      <c r="L35" s="11">
        <v>125</v>
      </c>
      <c r="M35" s="11" t="s">
        <v>21</v>
      </c>
    </row>
    <row r="36" spans="1:13" x14ac:dyDescent="0.25">
      <c r="A36" s="11">
        <v>35</v>
      </c>
      <c r="B36" s="7">
        <v>44</v>
      </c>
      <c r="C36" s="8" t="s">
        <v>340</v>
      </c>
      <c r="D36" s="8" t="s">
        <v>23</v>
      </c>
      <c r="E36" s="8" t="s">
        <v>218</v>
      </c>
      <c r="F36" s="8" t="s">
        <v>19</v>
      </c>
      <c r="G36" s="7" t="s">
        <v>324</v>
      </c>
      <c r="H36" s="7" t="s">
        <v>283</v>
      </c>
      <c r="I36" s="7">
        <v>35</v>
      </c>
      <c r="J36" s="9">
        <v>5.6078703703703707E-2</v>
      </c>
      <c r="K36" s="10">
        <v>5.6141782407407408E-2</v>
      </c>
      <c r="L36" s="11">
        <v>129</v>
      </c>
      <c r="M36" s="11" t="s">
        <v>21</v>
      </c>
    </row>
    <row r="37" spans="1:13" x14ac:dyDescent="0.25">
      <c r="A37" s="11">
        <v>36</v>
      </c>
      <c r="B37" s="7">
        <v>117</v>
      </c>
      <c r="C37" s="8" t="s">
        <v>341</v>
      </c>
      <c r="D37" s="8" t="s">
        <v>34</v>
      </c>
      <c r="E37" s="8" t="s">
        <v>342</v>
      </c>
      <c r="F37" s="8" t="s">
        <v>19</v>
      </c>
      <c r="G37" s="7" t="s">
        <v>343</v>
      </c>
      <c r="H37" s="7" t="s">
        <v>283</v>
      </c>
      <c r="I37" s="7">
        <v>36</v>
      </c>
      <c r="J37" s="9">
        <v>5.6087384259259257E-2</v>
      </c>
      <c r="K37" s="10">
        <v>5.6250578703703702E-2</v>
      </c>
      <c r="L37" s="11">
        <v>130</v>
      </c>
      <c r="M37" s="11" t="s">
        <v>21</v>
      </c>
    </row>
    <row r="38" spans="1:13" x14ac:dyDescent="0.25">
      <c r="A38" s="11">
        <v>37</v>
      </c>
      <c r="B38" s="7">
        <v>210</v>
      </c>
      <c r="C38" s="8" t="s">
        <v>344</v>
      </c>
      <c r="D38" s="8" t="s">
        <v>23</v>
      </c>
      <c r="E38" s="8" t="s">
        <v>21</v>
      </c>
      <c r="F38" s="8" t="s">
        <v>19</v>
      </c>
      <c r="G38" s="7">
        <v>1961</v>
      </c>
      <c r="H38" s="7" t="s">
        <v>283</v>
      </c>
      <c r="I38" s="7">
        <v>37</v>
      </c>
      <c r="J38" s="9">
        <v>5.7633101851851859E-2</v>
      </c>
      <c r="K38" s="10">
        <v>5.7769675925925933E-2</v>
      </c>
      <c r="L38" s="11">
        <v>132</v>
      </c>
      <c r="M38" s="11" t="s">
        <v>21</v>
      </c>
    </row>
    <row r="39" spans="1:13" x14ac:dyDescent="0.25">
      <c r="A39" s="11">
        <v>38</v>
      </c>
      <c r="B39" s="7">
        <v>180</v>
      </c>
      <c r="C39" s="8" t="s">
        <v>345</v>
      </c>
      <c r="D39" s="8" t="s">
        <v>23</v>
      </c>
      <c r="E39" s="8" t="s">
        <v>346</v>
      </c>
      <c r="F39" s="8" t="s">
        <v>19</v>
      </c>
      <c r="G39" s="7">
        <v>1959</v>
      </c>
      <c r="H39" s="7" t="s">
        <v>283</v>
      </c>
      <c r="I39" s="7">
        <v>38</v>
      </c>
      <c r="J39" s="9">
        <v>5.8394097222222226E-2</v>
      </c>
      <c r="K39" s="10">
        <v>5.8425347222222222E-2</v>
      </c>
      <c r="L39" s="11">
        <v>137</v>
      </c>
      <c r="M39" s="11" t="s">
        <v>21</v>
      </c>
    </row>
    <row r="40" spans="1:13" x14ac:dyDescent="0.25">
      <c r="A40" s="11">
        <v>39</v>
      </c>
      <c r="B40" s="7">
        <v>88</v>
      </c>
      <c r="C40" s="8" t="s">
        <v>347</v>
      </c>
      <c r="D40" s="8" t="s">
        <v>348</v>
      </c>
      <c r="E40" s="8" t="s">
        <v>46</v>
      </c>
      <c r="F40" s="8" t="s">
        <v>19</v>
      </c>
      <c r="G40" s="7" t="s">
        <v>282</v>
      </c>
      <c r="H40" s="7" t="s">
        <v>283</v>
      </c>
      <c r="I40" s="7">
        <v>39</v>
      </c>
      <c r="J40" s="9">
        <v>5.8404513888888884E-2</v>
      </c>
      <c r="K40" s="10">
        <v>5.8433449074074072E-2</v>
      </c>
      <c r="L40" s="11">
        <v>138</v>
      </c>
      <c r="M40" s="11" t="s">
        <v>21</v>
      </c>
    </row>
    <row r="41" spans="1:13" x14ac:dyDescent="0.25">
      <c r="A41" s="11">
        <v>40</v>
      </c>
      <c r="B41" s="7">
        <v>121</v>
      </c>
      <c r="C41" s="8" t="s">
        <v>349</v>
      </c>
      <c r="D41" s="8" t="s">
        <v>23</v>
      </c>
      <c r="E41" s="8" t="s">
        <v>350</v>
      </c>
      <c r="F41" s="8" t="s">
        <v>19</v>
      </c>
      <c r="G41" s="7" t="s">
        <v>351</v>
      </c>
      <c r="H41" s="7" t="s">
        <v>283</v>
      </c>
      <c r="I41" s="7">
        <v>40</v>
      </c>
      <c r="J41" s="9">
        <v>5.8956597222222226E-2</v>
      </c>
      <c r="K41" s="10">
        <v>5.9082754629629634E-2</v>
      </c>
      <c r="L41" s="11">
        <v>139</v>
      </c>
      <c r="M41" s="11" t="s">
        <v>21</v>
      </c>
    </row>
    <row r="42" spans="1:13" x14ac:dyDescent="0.25">
      <c r="A42" s="11">
        <v>41</v>
      </c>
      <c r="B42" s="7">
        <v>131</v>
      </c>
      <c r="C42" s="8" t="s">
        <v>352</v>
      </c>
      <c r="D42" s="8" t="s">
        <v>23</v>
      </c>
      <c r="E42" s="8" t="s">
        <v>21</v>
      </c>
      <c r="F42" s="8" t="s">
        <v>19</v>
      </c>
      <c r="G42" s="7">
        <v>1959</v>
      </c>
      <c r="H42" s="7" t="s">
        <v>283</v>
      </c>
      <c r="I42" s="7">
        <v>41</v>
      </c>
      <c r="J42" s="9">
        <v>6.0862847222222217E-2</v>
      </c>
      <c r="K42" s="10">
        <v>6.098668981481481E-2</v>
      </c>
      <c r="L42" s="11">
        <v>146</v>
      </c>
      <c r="M42" s="11" t="s">
        <v>21</v>
      </c>
    </row>
    <row r="43" spans="1:13" x14ac:dyDescent="0.25">
      <c r="A43" s="11">
        <v>42</v>
      </c>
      <c r="B43" s="7">
        <v>125</v>
      </c>
      <c r="C43" s="8" t="s">
        <v>353</v>
      </c>
      <c r="D43" s="8" t="s">
        <v>59</v>
      </c>
      <c r="E43" s="8" t="s">
        <v>354</v>
      </c>
      <c r="F43" s="8" t="s">
        <v>19</v>
      </c>
      <c r="G43" s="7" t="s">
        <v>308</v>
      </c>
      <c r="H43" s="7" t="s">
        <v>283</v>
      </c>
      <c r="I43" s="7">
        <v>42</v>
      </c>
      <c r="J43" s="9">
        <v>6.1575810185185181E-2</v>
      </c>
      <c r="K43" s="10">
        <v>6.1689236111111108E-2</v>
      </c>
      <c r="L43" s="11">
        <v>148</v>
      </c>
      <c r="M43" s="11" t="s">
        <v>21</v>
      </c>
    </row>
    <row r="44" spans="1:13" x14ac:dyDescent="0.25">
      <c r="A44" s="11">
        <v>43</v>
      </c>
      <c r="B44" s="7">
        <v>10</v>
      </c>
      <c r="C44" s="8" t="s">
        <v>355</v>
      </c>
      <c r="D44" s="8" t="s">
        <v>34</v>
      </c>
      <c r="E44" s="8" t="s">
        <v>46</v>
      </c>
      <c r="F44" s="8" t="s">
        <v>19</v>
      </c>
      <c r="G44" s="7" t="s">
        <v>351</v>
      </c>
      <c r="H44" s="7" t="s">
        <v>283</v>
      </c>
      <c r="I44" s="7">
        <v>43</v>
      </c>
      <c r="J44" s="9">
        <v>6.1629050925925931E-2</v>
      </c>
      <c r="K44" s="10">
        <v>6.169965277777778E-2</v>
      </c>
      <c r="L44" s="11">
        <v>150</v>
      </c>
      <c r="M44" s="11" t="s">
        <v>21</v>
      </c>
    </row>
    <row r="45" spans="1:13" x14ac:dyDescent="0.25">
      <c r="A45" s="11">
        <v>44</v>
      </c>
      <c r="B45" s="7">
        <v>137</v>
      </c>
      <c r="C45" s="8" t="s">
        <v>356</v>
      </c>
      <c r="D45" s="8" t="s">
        <v>23</v>
      </c>
      <c r="E45" s="8" t="s">
        <v>21</v>
      </c>
      <c r="F45" s="8" t="s">
        <v>19</v>
      </c>
      <c r="G45" s="7">
        <v>1962</v>
      </c>
      <c r="H45" s="7" t="s">
        <v>283</v>
      </c>
      <c r="I45" s="7">
        <v>44</v>
      </c>
      <c r="J45" s="9">
        <v>6.2342592592592588E-2</v>
      </c>
      <c r="K45" s="10">
        <v>6.2486689814814811E-2</v>
      </c>
      <c r="L45" s="11">
        <v>154</v>
      </c>
      <c r="M45" s="11" t="s">
        <v>21</v>
      </c>
    </row>
    <row r="46" spans="1:13" x14ac:dyDescent="0.25">
      <c r="A46" s="11">
        <v>45</v>
      </c>
      <c r="B46" s="7">
        <v>95</v>
      </c>
      <c r="C46" s="8" t="s">
        <v>357</v>
      </c>
      <c r="D46" s="8" t="s">
        <v>358</v>
      </c>
      <c r="E46" s="8" t="s">
        <v>359</v>
      </c>
      <c r="F46" s="8" t="s">
        <v>19</v>
      </c>
      <c r="G46" s="7" t="s">
        <v>293</v>
      </c>
      <c r="H46" s="7" t="s">
        <v>283</v>
      </c>
      <c r="I46" s="7">
        <v>45</v>
      </c>
      <c r="J46" s="9">
        <v>6.2856481481481485E-2</v>
      </c>
      <c r="K46" s="10">
        <v>6.2949074074074074E-2</v>
      </c>
      <c r="L46" s="11">
        <v>156</v>
      </c>
      <c r="M46" s="11" t="s">
        <v>21</v>
      </c>
    </row>
    <row r="47" spans="1:13" x14ac:dyDescent="0.25">
      <c r="A47" s="11">
        <v>46</v>
      </c>
      <c r="B47" s="7">
        <v>211</v>
      </c>
      <c r="C47" s="8" t="s">
        <v>360</v>
      </c>
      <c r="D47" s="8" t="s">
        <v>123</v>
      </c>
      <c r="E47" s="8" t="s">
        <v>124</v>
      </c>
      <c r="F47" s="8" t="s">
        <v>19</v>
      </c>
      <c r="G47" s="7">
        <v>1960</v>
      </c>
      <c r="H47" s="7" t="s">
        <v>283</v>
      </c>
      <c r="I47" s="7">
        <v>46</v>
      </c>
      <c r="J47" s="9">
        <v>6.3684027777777777E-2</v>
      </c>
      <c r="K47" s="10">
        <v>6.3704861111111108E-2</v>
      </c>
      <c r="L47" s="11">
        <v>157</v>
      </c>
      <c r="M47" s="11" t="s">
        <v>21</v>
      </c>
    </row>
    <row r="48" spans="1:13" x14ac:dyDescent="0.25">
      <c r="A48" s="11">
        <v>47</v>
      </c>
      <c r="B48" s="7">
        <v>59</v>
      </c>
      <c r="C48" s="8" t="s">
        <v>361</v>
      </c>
      <c r="D48" s="8" t="s">
        <v>30</v>
      </c>
      <c r="E48" s="8" t="s">
        <v>31</v>
      </c>
      <c r="F48" s="8" t="s">
        <v>19</v>
      </c>
      <c r="G48" s="7" t="s">
        <v>324</v>
      </c>
      <c r="H48" s="7" t="s">
        <v>283</v>
      </c>
      <c r="I48" s="7">
        <v>47</v>
      </c>
      <c r="J48" s="9">
        <v>6.4027777777777781E-2</v>
      </c>
      <c r="K48" s="10">
        <v>6.4114004629629628E-2</v>
      </c>
      <c r="L48" s="11">
        <v>160</v>
      </c>
      <c r="M48" s="11" t="s">
        <v>21</v>
      </c>
    </row>
    <row r="49" spans="1:13" x14ac:dyDescent="0.25">
      <c r="A49" s="11">
        <v>48</v>
      </c>
      <c r="B49" s="7">
        <v>217</v>
      </c>
      <c r="C49" s="8" t="s">
        <v>362</v>
      </c>
      <c r="D49" s="8" t="s">
        <v>363</v>
      </c>
      <c r="E49" s="8" t="s">
        <v>31</v>
      </c>
      <c r="F49" s="8" t="s">
        <v>19</v>
      </c>
      <c r="G49" s="7">
        <v>1959</v>
      </c>
      <c r="H49" s="7" t="s">
        <v>283</v>
      </c>
      <c r="I49" s="7">
        <v>48</v>
      </c>
      <c r="J49" s="9">
        <v>6.4133101851851851E-2</v>
      </c>
      <c r="K49" s="10">
        <v>6.4209490740740741E-2</v>
      </c>
      <c r="L49" s="11">
        <v>161</v>
      </c>
      <c r="M49" s="11" t="s">
        <v>21</v>
      </c>
    </row>
    <row r="50" spans="1:13" x14ac:dyDescent="0.25">
      <c r="A50" s="11">
        <v>49</v>
      </c>
      <c r="B50" s="7">
        <v>39</v>
      </c>
      <c r="C50" s="8" t="s">
        <v>364</v>
      </c>
      <c r="D50" s="8" t="s">
        <v>34</v>
      </c>
      <c r="E50" s="8" t="s">
        <v>138</v>
      </c>
      <c r="F50" s="8" t="s">
        <v>19</v>
      </c>
      <c r="G50" s="7" t="s">
        <v>308</v>
      </c>
      <c r="H50" s="7" t="s">
        <v>283</v>
      </c>
      <c r="I50" s="7">
        <v>49</v>
      </c>
      <c r="J50" s="9">
        <v>6.4721643518518515E-2</v>
      </c>
      <c r="K50" s="10">
        <v>6.4780671296296291E-2</v>
      </c>
      <c r="L50" s="11">
        <v>163</v>
      </c>
      <c r="M50" s="11" t="s">
        <v>21</v>
      </c>
    </row>
    <row r="51" spans="1:13" x14ac:dyDescent="0.25">
      <c r="A51" s="11">
        <v>50</v>
      </c>
      <c r="B51" s="7">
        <v>79</v>
      </c>
      <c r="C51" s="8" t="s">
        <v>365</v>
      </c>
      <c r="D51" s="8" t="s">
        <v>49</v>
      </c>
      <c r="E51" s="8" t="s">
        <v>171</v>
      </c>
      <c r="F51" s="8" t="s">
        <v>19</v>
      </c>
      <c r="G51" s="7" t="s">
        <v>324</v>
      </c>
      <c r="H51" s="7" t="s">
        <v>283</v>
      </c>
      <c r="I51" s="7">
        <v>50</v>
      </c>
      <c r="J51" s="9">
        <v>6.5565972222222213E-2</v>
      </c>
      <c r="K51" s="10">
        <v>6.5678819444444439E-2</v>
      </c>
      <c r="L51" s="11">
        <v>165</v>
      </c>
      <c r="M51" s="11" t="s">
        <v>21</v>
      </c>
    </row>
    <row r="52" spans="1:13" x14ac:dyDescent="0.25">
      <c r="A52" s="11">
        <v>51</v>
      </c>
      <c r="B52" s="7">
        <v>206</v>
      </c>
      <c r="C52" s="8" t="s">
        <v>366</v>
      </c>
      <c r="D52" s="8" t="s">
        <v>23</v>
      </c>
      <c r="E52" s="8" t="s">
        <v>199</v>
      </c>
      <c r="F52" s="8" t="s">
        <v>19</v>
      </c>
      <c r="G52" s="7">
        <v>1959</v>
      </c>
      <c r="H52" s="7" t="s">
        <v>283</v>
      </c>
      <c r="I52" s="7">
        <v>51</v>
      </c>
      <c r="J52" s="9">
        <v>6.5711805555555558E-2</v>
      </c>
      <c r="K52" s="10">
        <v>6.5830439814814817E-2</v>
      </c>
      <c r="L52" s="11">
        <v>166</v>
      </c>
      <c r="M52" s="11" t="s">
        <v>21</v>
      </c>
    </row>
    <row r="53" spans="1:13" x14ac:dyDescent="0.25">
      <c r="A53" s="11">
        <v>52</v>
      </c>
      <c r="B53" s="7">
        <v>155</v>
      </c>
      <c r="C53" s="8" t="s">
        <v>367</v>
      </c>
      <c r="D53" s="8" t="s">
        <v>34</v>
      </c>
      <c r="E53" s="8" t="s">
        <v>21</v>
      </c>
      <c r="F53" s="8" t="s">
        <v>19</v>
      </c>
      <c r="G53" s="7" t="s">
        <v>47</v>
      </c>
      <c r="H53" s="7" t="s">
        <v>283</v>
      </c>
      <c r="I53" s="7">
        <v>52</v>
      </c>
      <c r="J53" s="9">
        <v>6.9309606481481489E-2</v>
      </c>
      <c r="K53" s="10">
        <v>6.9410300925925927E-2</v>
      </c>
      <c r="L53" s="11">
        <v>171</v>
      </c>
      <c r="M53" s="11" t="s">
        <v>21</v>
      </c>
    </row>
    <row r="54" spans="1:13" x14ac:dyDescent="0.25">
      <c r="A54" s="11">
        <v>53</v>
      </c>
      <c r="B54" s="7">
        <v>149</v>
      </c>
      <c r="C54" s="8" t="s">
        <v>368</v>
      </c>
      <c r="D54" s="8" t="s">
        <v>23</v>
      </c>
      <c r="E54" s="8" t="s">
        <v>369</v>
      </c>
      <c r="F54" s="8" t="s">
        <v>19</v>
      </c>
      <c r="G54" s="7" t="s">
        <v>293</v>
      </c>
      <c r="H54" s="7" t="s">
        <v>283</v>
      </c>
      <c r="I54" s="7">
        <v>53</v>
      </c>
      <c r="J54" s="9">
        <v>7.4299189814814814E-2</v>
      </c>
      <c r="K54" s="10">
        <v>7.4462384259259259E-2</v>
      </c>
      <c r="L54" s="11">
        <v>173</v>
      </c>
      <c r="M54" s="11" t="s">
        <v>21</v>
      </c>
    </row>
    <row r="55" spans="1:13" x14ac:dyDescent="0.25">
      <c r="A55" s="11">
        <v>54</v>
      </c>
      <c r="B55" s="7">
        <v>98</v>
      </c>
      <c r="C55" s="8" t="s">
        <v>370</v>
      </c>
      <c r="D55" s="8" t="s">
        <v>23</v>
      </c>
      <c r="E55" s="8" t="s">
        <v>371</v>
      </c>
      <c r="F55" s="8" t="s">
        <v>19</v>
      </c>
      <c r="G55" s="7">
        <v>1960</v>
      </c>
      <c r="H55" s="7" t="s">
        <v>283</v>
      </c>
      <c r="I55" s="7">
        <v>54</v>
      </c>
      <c r="J55" s="9">
        <v>8.1006365740740743E-2</v>
      </c>
      <c r="K55" s="10">
        <v>8.1195023148148152E-2</v>
      </c>
      <c r="L55" s="11">
        <v>176</v>
      </c>
      <c r="M55" s="11" t="s">
        <v>21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workbookViewId="0"/>
  </sheetViews>
  <sheetFormatPr defaultRowHeight="15" x14ac:dyDescent="0.25"/>
  <cols>
    <col min="1" max="1" width="5.7109375" customWidth="1"/>
    <col min="2" max="2" width="6.5703125" customWidth="1"/>
    <col min="3" max="3" width="21" customWidth="1"/>
    <col min="4" max="4" width="12" customWidth="1"/>
    <col min="5" max="5" width="24.140625" customWidth="1"/>
    <col min="7" max="7" width="6.140625" customWidth="1"/>
    <col min="8" max="9" width="6.7109375" customWidth="1"/>
    <col min="10" max="10" width="6.85546875" customWidth="1"/>
    <col min="12" max="12" width="6.85546875" customWidth="1"/>
  </cols>
  <sheetData>
    <row r="1" spans="1:13" ht="23.25" thickBot="1" x14ac:dyDescent="0.3">
      <c r="A1" s="1" t="s">
        <v>0</v>
      </c>
      <c r="B1" s="1" t="s">
        <v>1</v>
      </c>
      <c r="C1" s="2" t="s">
        <v>2</v>
      </c>
      <c r="D1" s="2" t="s">
        <v>3</v>
      </c>
      <c r="E1" s="3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5" t="s">
        <v>12</v>
      </c>
      <c r="K1" s="5" t="s">
        <v>13</v>
      </c>
      <c r="L1" s="6" t="s">
        <v>14</v>
      </c>
      <c r="M1" s="6" t="s">
        <v>15</v>
      </c>
    </row>
    <row r="2" spans="1:13" ht="15.75" thickTop="1" x14ac:dyDescent="0.25">
      <c r="A2" s="11">
        <v>1</v>
      </c>
      <c r="B2" s="7">
        <v>197</v>
      </c>
      <c r="C2" s="8" t="s">
        <v>372</v>
      </c>
      <c r="D2" s="8" t="s">
        <v>23</v>
      </c>
      <c r="E2" s="8" t="s">
        <v>199</v>
      </c>
      <c r="F2" s="8" t="s">
        <v>19</v>
      </c>
      <c r="G2" s="7">
        <v>1947</v>
      </c>
      <c r="H2" s="7" t="s">
        <v>373</v>
      </c>
      <c r="I2" s="7">
        <v>1</v>
      </c>
      <c r="J2" s="9">
        <v>4.8045717592592588E-2</v>
      </c>
      <c r="K2" s="10">
        <v>4.806423611111111E-2</v>
      </c>
      <c r="L2" s="11">
        <v>60</v>
      </c>
      <c r="M2" s="11" t="s">
        <v>21</v>
      </c>
    </row>
    <row r="3" spans="1:13" x14ac:dyDescent="0.25">
      <c r="A3" s="11">
        <v>2</v>
      </c>
      <c r="B3" s="7">
        <v>100</v>
      </c>
      <c r="C3" s="8" t="s">
        <v>374</v>
      </c>
      <c r="D3" s="8" t="s">
        <v>375</v>
      </c>
      <c r="E3" s="8" t="s">
        <v>68</v>
      </c>
      <c r="F3" s="8" t="s">
        <v>19</v>
      </c>
      <c r="G3" s="7">
        <v>1951</v>
      </c>
      <c r="H3" s="7" t="s">
        <v>373</v>
      </c>
      <c r="I3" s="7">
        <v>2</v>
      </c>
      <c r="J3" s="9">
        <v>5.3257523148148155E-2</v>
      </c>
      <c r="K3" s="10">
        <v>5.3257523148148155E-2</v>
      </c>
      <c r="L3" s="11">
        <v>103</v>
      </c>
      <c r="M3" s="11" t="s">
        <v>21</v>
      </c>
    </row>
    <row r="4" spans="1:13" x14ac:dyDescent="0.25">
      <c r="A4" s="11">
        <v>3</v>
      </c>
      <c r="B4" s="7">
        <v>196</v>
      </c>
      <c r="C4" s="8" t="s">
        <v>376</v>
      </c>
      <c r="D4" s="8" t="s">
        <v>23</v>
      </c>
      <c r="E4" s="8" t="s">
        <v>21</v>
      </c>
      <c r="F4" s="8" t="s">
        <v>19</v>
      </c>
      <c r="G4" s="7">
        <v>1943</v>
      </c>
      <c r="H4" s="7" t="s">
        <v>373</v>
      </c>
      <c r="I4" s="7">
        <v>3</v>
      </c>
      <c r="J4" s="9">
        <v>5.5014467592592591E-2</v>
      </c>
      <c r="K4" s="10">
        <v>5.5080439814814815E-2</v>
      </c>
      <c r="L4" s="11">
        <v>115</v>
      </c>
      <c r="M4" s="11" t="s">
        <v>21</v>
      </c>
    </row>
    <row r="5" spans="1:13" x14ac:dyDescent="0.25">
      <c r="A5" s="11">
        <v>4</v>
      </c>
      <c r="B5" s="7">
        <v>191</v>
      </c>
      <c r="C5" s="8" t="s">
        <v>377</v>
      </c>
      <c r="D5" s="8" t="s">
        <v>34</v>
      </c>
      <c r="E5" s="8" t="s">
        <v>46</v>
      </c>
      <c r="F5" s="8" t="s">
        <v>19</v>
      </c>
      <c r="G5" s="7">
        <v>1937</v>
      </c>
      <c r="H5" s="7" t="s">
        <v>373</v>
      </c>
      <c r="I5" s="7">
        <v>4</v>
      </c>
      <c r="J5" s="9">
        <v>6.4690393518518519E-2</v>
      </c>
      <c r="K5" s="10">
        <v>6.4713541666666666E-2</v>
      </c>
      <c r="L5" s="11">
        <v>162</v>
      </c>
      <c r="M5" s="11" t="s">
        <v>21</v>
      </c>
    </row>
    <row r="6" spans="1:13" x14ac:dyDescent="0.25">
      <c r="A6" s="11">
        <v>5</v>
      </c>
      <c r="B6" s="7">
        <v>109</v>
      </c>
      <c r="C6" s="8" t="s">
        <v>378</v>
      </c>
      <c r="D6" s="8" t="s">
        <v>23</v>
      </c>
      <c r="E6" s="8" t="s">
        <v>124</v>
      </c>
      <c r="F6" s="8" t="s">
        <v>19</v>
      </c>
      <c r="G6" s="7" t="s">
        <v>379</v>
      </c>
      <c r="H6" s="7" t="s">
        <v>373</v>
      </c>
      <c r="I6" s="7">
        <v>5</v>
      </c>
      <c r="J6" s="9">
        <v>6.579571759259259E-2</v>
      </c>
      <c r="K6" s="10">
        <v>6.5931134259259255E-2</v>
      </c>
      <c r="L6" s="11">
        <v>167</v>
      </c>
      <c r="M6" s="11" t="s">
        <v>21</v>
      </c>
    </row>
    <row r="7" spans="1:13" x14ac:dyDescent="0.25">
      <c r="A7" s="11">
        <v>6</v>
      </c>
      <c r="B7" s="7">
        <v>195</v>
      </c>
      <c r="C7" s="8" t="s">
        <v>380</v>
      </c>
      <c r="D7" s="8" t="s">
        <v>381</v>
      </c>
      <c r="E7" s="8" t="s">
        <v>382</v>
      </c>
      <c r="F7" s="8" t="s">
        <v>19</v>
      </c>
      <c r="G7" s="7">
        <v>1949</v>
      </c>
      <c r="H7" s="7" t="s">
        <v>373</v>
      </c>
      <c r="I7" s="7">
        <v>6</v>
      </c>
      <c r="J7" s="9">
        <v>6.7406249999999987E-2</v>
      </c>
      <c r="K7" s="10">
        <v>6.7616898148148141E-2</v>
      </c>
      <c r="L7" s="11">
        <v>169</v>
      </c>
      <c r="M7" s="11" t="s">
        <v>21</v>
      </c>
    </row>
    <row r="8" spans="1:13" x14ac:dyDescent="0.25">
      <c r="A8" s="11">
        <v>7</v>
      </c>
      <c r="B8" s="7">
        <v>198</v>
      </c>
      <c r="C8" s="8" t="s">
        <v>383</v>
      </c>
      <c r="D8" s="8" t="s">
        <v>23</v>
      </c>
      <c r="E8" s="8" t="s">
        <v>21</v>
      </c>
      <c r="F8" s="8" t="s">
        <v>19</v>
      </c>
      <c r="G8" s="7">
        <v>1937</v>
      </c>
      <c r="H8" s="7" t="s">
        <v>373</v>
      </c>
      <c r="I8" s="7">
        <v>7</v>
      </c>
      <c r="J8" s="9">
        <v>8.6932870370370383E-2</v>
      </c>
      <c r="K8" s="10">
        <v>8.6932870370370383E-2</v>
      </c>
      <c r="L8" s="11">
        <v>177</v>
      </c>
      <c r="M8" s="11" t="s">
        <v>21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workbookViewId="0"/>
  </sheetViews>
  <sheetFormatPr defaultRowHeight="15" x14ac:dyDescent="0.25"/>
  <cols>
    <col min="1" max="1" width="6.140625" customWidth="1"/>
    <col min="2" max="2" width="6" customWidth="1"/>
    <col min="3" max="3" width="23.85546875" customWidth="1"/>
    <col min="4" max="4" width="21.42578125" customWidth="1"/>
    <col min="5" max="5" width="21.85546875" customWidth="1"/>
    <col min="6" max="6" width="8.7109375" customWidth="1"/>
    <col min="7" max="7" width="6.7109375" customWidth="1"/>
    <col min="8" max="8" width="6.5703125" customWidth="1"/>
    <col min="9" max="9" width="6.140625" customWidth="1"/>
    <col min="10" max="10" width="7.7109375" customWidth="1"/>
    <col min="11" max="11" width="8.7109375" customWidth="1"/>
    <col min="12" max="12" width="6.7109375" customWidth="1"/>
  </cols>
  <sheetData>
    <row r="1" spans="1:13" ht="23.25" thickBot="1" x14ac:dyDescent="0.3">
      <c r="A1" s="1" t="s">
        <v>0</v>
      </c>
      <c r="B1" s="1" t="s">
        <v>1</v>
      </c>
      <c r="C1" s="2" t="s">
        <v>2</v>
      </c>
      <c r="D1" s="2" t="s">
        <v>3</v>
      </c>
      <c r="E1" s="3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5" t="s">
        <v>12</v>
      </c>
      <c r="K1" s="5" t="s">
        <v>13</v>
      </c>
      <c r="L1" s="6" t="s">
        <v>14</v>
      </c>
      <c r="M1" s="6" t="s">
        <v>15</v>
      </c>
    </row>
    <row r="2" spans="1:13" ht="15.75" thickTop="1" x14ac:dyDescent="0.25">
      <c r="A2" s="11">
        <v>1</v>
      </c>
      <c r="B2" s="7">
        <v>177</v>
      </c>
      <c r="C2" s="8" t="s">
        <v>16</v>
      </c>
      <c r="D2" s="8" t="s">
        <v>17</v>
      </c>
      <c r="E2" s="8" t="s">
        <v>18</v>
      </c>
      <c r="F2" s="8" t="s">
        <v>19</v>
      </c>
      <c r="G2" s="7">
        <v>1993</v>
      </c>
      <c r="H2" s="7" t="s">
        <v>384</v>
      </c>
      <c r="I2" s="7">
        <v>1</v>
      </c>
      <c r="J2" s="9">
        <v>4.4174189814814822E-2</v>
      </c>
      <c r="K2" s="10">
        <v>4.4181134259259264E-2</v>
      </c>
      <c r="L2" s="11" t="s">
        <v>21</v>
      </c>
      <c r="M2" s="11">
        <v>1</v>
      </c>
    </row>
    <row r="3" spans="1:13" x14ac:dyDescent="0.25">
      <c r="A3" s="11">
        <v>2</v>
      </c>
      <c r="B3" s="7">
        <v>139</v>
      </c>
      <c r="C3" s="8" t="s">
        <v>22</v>
      </c>
      <c r="D3" s="8" t="s">
        <v>23</v>
      </c>
      <c r="E3" s="8" t="s">
        <v>24</v>
      </c>
      <c r="F3" s="8" t="s">
        <v>19</v>
      </c>
      <c r="G3" s="7">
        <v>1989</v>
      </c>
      <c r="H3" s="7" t="s">
        <v>384</v>
      </c>
      <c r="I3" s="7">
        <v>2</v>
      </c>
      <c r="J3" s="9">
        <v>4.5790509259259253E-2</v>
      </c>
      <c r="K3" s="10">
        <v>4.5843749999999996E-2</v>
      </c>
      <c r="L3" s="11" t="s">
        <v>21</v>
      </c>
      <c r="M3" s="11">
        <v>2</v>
      </c>
    </row>
    <row r="4" spans="1:13" x14ac:dyDescent="0.25">
      <c r="A4" s="11">
        <v>3</v>
      </c>
      <c r="B4" s="7">
        <v>123</v>
      </c>
      <c r="C4" s="8" t="s">
        <v>29</v>
      </c>
      <c r="D4" s="8" t="s">
        <v>30</v>
      </c>
      <c r="E4" s="8" t="s">
        <v>31</v>
      </c>
      <c r="F4" s="8" t="s">
        <v>19</v>
      </c>
      <c r="G4" s="7" t="s">
        <v>32</v>
      </c>
      <c r="H4" s="7" t="s">
        <v>384</v>
      </c>
      <c r="I4" s="7">
        <v>3</v>
      </c>
      <c r="J4" s="9">
        <v>5.4100115740740744E-2</v>
      </c>
      <c r="K4" s="10">
        <v>5.4163773148148152E-2</v>
      </c>
      <c r="L4" s="11" t="s">
        <v>21</v>
      </c>
      <c r="M4" s="11">
        <v>5</v>
      </c>
    </row>
    <row r="5" spans="1:13" x14ac:dyDescent="0.25">
      <c r="A5" s="11">
        <v>4</v>
      </c>
      <c r="B5" s="7">
        <v>213</v>
      </c>
      <c r="C5" s="8" t="s">
        <v>33</v>
      </c>
      <c r="D5" s="8" t="s">
        <v>34</v>
      </c>
      <c r="E5" s="8" t="s">
        <v>21</v>
      </c>
      <c r="F5" s="8" t="s">
        <v>19</v>
      </c>
      <c r="G5" s="7">
        <v>1978</v>
      </c>
      <c r="H5" s="7" t="s">
        <v>384</v>
      </c>
      <c r="I5" s="7">
        <v>4</v>
      </c>
      <c r="J5" s="9">
        <v>5.5319444444444442E-2</v>
      </c>
      <c r="K5" s="10">
        <v>5.5406249999999997E-2</v>
      </c>
      <c r="L5" s="11" t="s">
        <v>21</v>
      </c>
      <c r="M5" s="11">
        <v>6</v>
      </c>
    </row>
    <row r="6" spans="1:13" x14ac:dyDescent="0.25">
      <c r="A6" s="11">
        <v>5</v>
      </c>
      <c r="B6" s="7">
        <v>161</v>
      </c>
      <c r="C6" s="8" t="s">
        <v>40</v>
      </c>
      <c r="D6" s="8" t="s">
        <v>23</v>
      </c>
      <c r="E6" s="8" t="s">
        <v>41</v>
      </c>
      <c r="F6" s="8" t="s">
        <v>19</v>
      </c>
      <c r="G6" s="7" t="s">
        <v>42</v>
      </c>
      <c r="H6" s="7" t="s">
        <v>384</v>
      </c>
      <c r="I6" s="7">
        <v>5</v>
      </c>
      <c r="J6" s="9">
        <v>5.798958333333333E-2</v>
      </c>
      <c r="K6" s="10">
        <v>5.814293981481481E-2</v>
      </c>
      <c r="L6" s="11" t="s">
        <v>21</v>
      </c>
      <c r="M6" s="11">
        <v>9</v>
      </c>
    </row>
    <row r="7" spans="1:13" x14ac:dyDescent="0.25">
      <c r="A7" s="11">
        <v>6</v>
      </c>
      <c r="B7" s="7">
        <v>157</v>
      </c>
      <c r="C7" s="8" t="s">
        <v>43</v>
      </c>
      <c r="D7" s="8" t="s">
        <v>34</v>
      </c>
      <c r="E7" s="8" t="s">
        <v>21</v>
      </c>
      <c r="F7" s="8" t="s">
        <v>19</v>
      </c>
      <c r="G7" s="7" t="s">
        <v>44</v>
      </c>
      <c r="H7" s="7" t="s">
        <v>384</v>
      </c>
      <c r="I7" s="7">
        <v>6</v>
      </c>
      <c r="J7" s="9">
        <v>5.9225115740740741E-2</v>
      </c>
      <c r="K7" s="10">
        <v>5.9364004629629631E-2</v>
      </c>
      <c r="L7" s="11" t="s">
        <v>21</v>
      </c>
      <c r="M7" s="11">
        <v>10</v>
      </c>
    </row>
    <row r="8" spans="1:13" x14ac:dyDescent="0.25">
      <c r="A8" s="11">
        <v>7</v>
      </c>
      <c r="B8" s="7">
        <v>35</v>
      </c>
      <c r="C8" s="8" t="s">
        <v>48</v>
      </c>
      <c r="D8" s="8" t="s">
        <v>49</v>
      </c>
      <c r="E8" s="8" t="s">
        <v>50</v>
      </c>
      <c r="F8" s="8" t="s">
        <v>19</v>
      </c>
      <c r="G8" s="7">
        <v>1977</v>
      </c>
      <c r="H8" s="7" t="s">
        <v>384</v>
      </c>
      <c r="I8" s="7">
        <v>7</v>
      </c>
      <c r="J8" s="9">
        <v>6.245717592592593E-2</v>
      </c>
      <c r="K8" s="10">
        <v>6.2617476851851858E-2</v>
      </c>
      <c r="L8" s="11" t="s">
        <v>21</v>
      </c>
      <c r="M8" s="11">
        <v>12</v>
      </c>
    </row>
    <row r="9" spans="1:13" x14ac:dyDescent="0.25">
      <c r="A9" s="11">
        <v>8</v>
      </c>
      <c r="B9" s="7">
        <v>159</v>
      </c>
      <c r="C9" s="8" t="s">
        <v>51</v>
      </c>
      <c r="D9" s="8" t="s">
        <v>52</v>
      </c>
      <c r="E9" s="8" t="s">
        <v>53</v>
      </c>
      <c r="F9" s="8" t="s">
        <v>19</v>
      </c>
      <c r="G9" s="7" t="s">
        <v>54</v>
      </c>
      <c r="H9" s="7" t="s">
        <v>384</v>
      </c>
      <c r="I9" s="7">
        <v>8</v>
      </c>
      <c r="J9" s="9">
        <v>6.3037037037037044E-2</v>
      </c>
      <c r="K9" s="10">
        <v>6.3189814814814824E-2</v>
      </c>
      <c r="L9" s="11" t="s">
        <v>21</v>
      </c>
      <c r="M9" s="11">
        <v>13</v>
      </c>
    </row>
    <row r="10" spans="1:13" x14ac:dyDescent="0.25">
      <c r="A10" s="11">
        <v>9</v>
      </c>
      <c r="B10" s="7">
        <v>3</v>
      </c>
      <c r="C10" s="8" t="s">
        <v>55</v>
      </c>
      <c r="D10" s="8" t="s">
        <v>56</v>
      </c>
      <c r="E10" s="8" t="s">
        <v>21</v>
      </c>
      <c r="F10" s="8" t="s">
        <v>19</v>
      </c>
      <c r="G10" s="7" t="s">
        <v>57</v>
      </c>
      <c r="H10" s="7" t="s">
        <v>384</v>
      </c>
      <c r="I10" s="7">
        <v>9</v>
      </c>
      <c r="J10" s="9">
        <v>6.6519675925925933E-2</v>
      </c>
      <c r="K10" s="10">
        <v>6.6594907407407408E-2</v>
      </c>
      <c r="L10" s="11" t="s">
        <v>21</v>
      </c>
      <c r="M10" s="11">
        <v>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14</vt:i4>
      </vt:variant>
    </vt:vector>
  </HeadingPairs>
  <TitlesOfParts>
    <vt:vector size="14" baseType="lpstr">
      <vt:lpstr>Generalna</vt:lpstr>
      <vt:lpstr>Generalna kobiet</vt:lpstr>
      <vt:lpstr>M16</vt:lpstr>
      <vt:lpstr>M20</vt:lpstr>
      <vt:lpstr>M30</vt:lpstr>
      <vt:lpstr>M40</vt:lpstr>
      <vt:lpstr>M50</vt:lpstr>
      <vt:lpstr>M60</vt:lpstr>
      <vt:lpstr>K35</vt:lpstr>
      <vt:lpstr>K pow. 35</vt:lpstr>
      <vt:lpstr>Samorządowcy - M</vt:lpstr>
      <vt:lpstr>Samorządowcy - Drużynowe</vt:lpstr>
      <vt:lpstr>Mieszkańcy Gminy - M</vt:lpstr>
      <vt:lpstr>Mieszkańcy Gminy - 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Maciejek</dc:creator>
  <cp:lastModifiedBy>Centrum Kultury</cp:lastModifiedBy>
  <dcterms:created xsi:type="dcterms:W3CDTF">2012-05-03T17:29:03Z</dcterms:created>
  <dcterms:modified xsi:type="dcterms:W3CDTF">2012-05-04T10:29:24Z</dcterms:modified>
</cp:coreProperties>
</file>